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P.91(2013)" sheetId="1" r:id="rId1"/>
    <sheet name="P.91(เม.ย.58)" sheetId="2" r:id="rId2"/>
  </sheets>
  <definedNames/>
  <calcPr fullCalcOnLoad="1"/>
</workbook>
</file>

<file path=xl/sharedStrings.xml><?xml version="1.0" encoding="utf-8"?>
<sst xmlns="http://schemas.openxmlformats.org/spreadsheetml/2006/main" count="60" uniqueCount="13">
  <si>
    <t xml:space="preserve">ความสัมพันธ์ระหว่างระดับน้ำ - ปริมาณน้ำ 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</si>
  <si>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</si>
  <si>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</si>
  <si>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</si>
  <si>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</si>
  <si>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</si>
  <si>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</si>
  <si>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ZG.</t>
  </si>
  <si>
    <t>GH.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</si>
  <si>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P.91</t>
    </r>
    <r>
      <rPr>
        <sz val="16"/>
        <rFont val="AngsanaUPC"/>
        <family val="1"/>
      </rPr>
      <t xml:space="preserve">  น้ำแม่ขอด  บ้านสันปู่เลย ต. โหล่งขอด อ.พร้าว  จ.เชียงใหม่ </t>
    </r>
    <r>
      <rPr>
        <sz val="16"/>
        <color indexed="12"/>
        <rFont val="AngsanaUPC"/>
        <family val="1"/>
      </rPr>
      <t>( 19 พ.ค.2557 )</t>
    </r>
  </si>
  <si>
    <t xml:space="preserve">  (1 Apr, 2013 - 31 Mar, 2014) 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</si>
  <si>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P.91</t>
    </r>
    <r>
      <rPr>
        <sz val="16"/>
        <rFont val="AngsanaUPC"/>
        <family val="1"/>
      </rPr>
      <t xml:space="preserve">  น้ำแม่ขอด  บ้านสันปู่เลย ต. โหล่งขอด อ.พร้าว  จ.เชียงใหม่ </t>
    </r>
    <r>
      <rPr>
        <sz val="16"/>
        <color indexed="12"/>
        <rFont val="AngsanaUPC"/>
        <family val="1"/>
      </rPr>
      <t>( 17 เม.ย.2558 )</t>
    </r>
  </si>
  <si>
    <t>ใช้งานเดือน เมษายน 2558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</si>
</sst>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b/>
      <sz val="18"/>
      <color indexed="10"/>
      <name val="AngsanaUPC"/>
      <family val="1"/>
    </font>
    <font>
      <sz val="14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Jasmine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0" borderId="7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203" fontId="8" fillId="2" borderId="0" xfId="0" applyNumberFormat="1" applyFont="1" applyFill="1" applyAlignment="1">
      <alignment horizont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203" fontId="8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20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236"/>
  <sheetViews>
    <sheetView workbookViewId="0" topLeftCell="A1">
      <selection activeCell="Q29" sqref="Q29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4" t="s">
        <v>7</v>
      </c>
      <c r="N1" s="16">
        <v>413.1</v>
      </c>
      <c r="O1" s="3"/>
      <c r="P1" s="3"/>
      <c r="Q1" s="3"/>
      <c r="R1" s="3"/>
      <c r="S1" s="3"/>
      <c r="T1" s="3"/>
    </row>
    <row r="2" spans="1:20" ht="24.7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8"/>
      <c r="N2" s="49"/>
      <c r="O2" s="3"/>
      <c r="P2" s="3"/>
      <c r="Q2" s="3"/>
      <c r="R2" s="3"/>
      <c r="S2" s="3"/>
      <c r="T2" s="3"/>
    </row>
    <row r="3" spans="1:20" ht="24.75" customHeight="1">
      <c r="A3" s="45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5"/>
      <c r="N3" s="3"/>
      <c r="O3" s="6"/>
      <c r="P3" s="3"/>
      <c r="Q3" s="3"/>
      <c r="R3" s="3"/>
      <c r="S3" s="3"/>
      <c r="T3" s="3"/>
    </row>
    <row r="4" spans="1:20" ht="24.75" customHeight="1">
      <c r="A4" s="7" t="s">
        <v>1</v>
      </c>
      <c r="B4" s="8" t="s">
        <v>1</v>
      </c>
      <c r="C4" s="9" t="s">
        <v>2</v>
      </c>
      <c r="D4" s="7" t="s">
        <v>1</v>
      </c>
      <c r="E4" s="8" t="s">
        <v>1</v>
      </c>
      <c r="F4" s="9" t="s">
        <v>2</v>
      </c>
      <c r="G4" s="7" t="s">
        <v>1</v>
      </c>
      <c r="H4" s="8" t="s">
        <v>1</v>
      </c>
      <c r="I4" s="9" t="s">
        <v>2</v>
      </c>
      <c r="J4" s="7" t="s">
        <v>1</v>
      </c>
      <c r="K4" s="8" t="s">
        <v>1</v>
      </c>
      <c r="L4" s="9" t="s">
        <v>2</v>
      </c>
      <c r="M4" s="4"/>
      <c r="N4" s="3"/>
      <c r="O4" s="6"/>
      <c r="P4" s="3"/>
      <c r="Q4" s="3"/>
      <c r="R4" s="3"/>
      <c r="S4" s="3"/>
      <c r="T4" s="3"/>
    </row>
    <row r="5" spans="1:20" ht="24.75" customHeight="1">
      <c r="A5" s="10" t="s">
        <v>3</v>
      </c>
      <c r="B5" s="11" t="s">
        <v>4</v>
      </c>
      <c r="C5" s="12" t="s">
        <v>5</v>
      </c>
      <c r="D5" s="10" t="s">
        <v>3</v>
      </c>
      <c r="E5" s="11" t="s">
        <v>4</v>
      </c>
      <c r="F5" s="12" t="s">
        <v>5</v>
      </c>
      <c r="G5" s="10" t="s">
        <v>3</v>
      </c>
      <c r="H5" s="11" t="s">
        <v>4</v>
      </c>
      <c r="I5" s="12" t="s">
        <v>5</v>
      </c>
      <c r="J5" s="10" t="s">
        <v>3</v>
      </c>
      <c r="K5" s="11" t="s">
        <v>4</v>
      </c>
      <c r="L5" s="12" t="s">
        <v>5</v>
      </c>
      <c r="M5" s="4"/>
      <c r="N5" s="3"/>
      <c r="O5" s="4" t="s">
        <v>8</v>
      </c>
      <c r="P5" s="43" t="s">
        <v>6</v>
      </c>
      <c r="Q5" s="3"/>
      <c r="R5" s="3"/>
      <c r="S5" s="3"/>
      <c r="T5" s="3"/>
    </row>
    <row r="6" spans="1:20" ht="16.5" customHeight="1">
      <c r="A6" s="13">
        <v>413.3</v>
      </c>
      <c r="B6" s="14">
        <f>A6-$N$1</f>
        <v>0.19999999999998863</v>
      </c>
      <c r="C6" s="15">
        <v>0</v>
      </c>
      <c r="D6" s="13">
        <f>+A55+0.01</f>
        <v>413.79999999999956</v>
      </c>
      <c r="E6" s="14">
        <f>B55+0.01</f>
        <v>0.6999999999999891</v>
      </c>
      <c r="F6" s="15">
        <f>+C55+$N$10/10</f>
        <v>2.5000000000000013</v>
      </c>
      <c r="G6" s="13">
        <f>+D55+0.01</f>
        <v>414.2999999999991</v>
      </c>
      <c r="H6" s="14">
        <f>E55+0.01</f>
        <v>1.1999999999999895</v>
      </c>
      <c r="I6" s="15">
        <f>+F55+$N$15/10</f>
        <v>12.999999999999995</v>
      </c>
      <c r="J6" s="13">
        <f>+G55+0.01</f>
        <v>414.79999999999865</v>
      </c>
      <c r="K6" s="14">
        <f>H55+0.01</f>
        <v>1.69999999999999</v>
      </c>
      <c r="L6" s="42">
        <f>+I55+$N$20/10</f>
        <v>28.499999999999968</v>
      </c>
      <c r="M6" s="16">
        <v>413.3</v>
      </c>
      <c r="N6" s="3">
        <v>0.1</v>
      </c>
      <c r="O6" s="16">
        <f aca="true" t="shared" si="0" ref="O6:O23">M6-$N$1</f>
        <v>0.19999999999998863</v>
      </c>
      <c r="P6" s="44">
        <v>0</v>
      </c>
      <c r="Q6" s="3"/>
      <c r="R6" s="6"/>
      <c r="S6" s="3"/>
      <c r="T6" s="3"/>
    </row>
    <row r="7" spans="1:20" ht="16.5" customHeight="1">
      <c r="A7" s="17">
        <f aca="true" t="shared" si="1" ref="A7:A38">+A6+0.01</f>
        <v>413.31</v>
      </c>
      <c r="B7" s="18">
        <f aca="true" t="shared" si="2" ref="B7:B38">B6+0.01</f>
        <v>0.20999999999998864</v>
      </c>
      <c r="C7" s="19">
        <f aca="true" t="shared" si="3" ref="C7:C16">+C6+$N$6/10</f>
        <v>0.01</v>
      </c>
      <c r="D7" s="17">
        <f aca="true" t="shared" si="4" ref="D7:D38">+D6+0.01</f>
        <v>413.80999999999955</v>
      </c>
      <c r="E7" s="18">
        <f aca="true" t="shared" si="5" ref="E7:E38">E6+0.01</f>
        <v>0.7099999999999891</v>
      </c>
      <c r="F7" s="19">
        <f aca="true" t="shared" si="6" ref="F7:F16">+F6+$N$11/10</f>
        <v>2.6500000000000012</v>
      </c>
      <c r="G7" s="17">
        <f aca="true" t="shared" si="7" ref="G7:G38">+G6+0.01</f>
        <v>414.3099999999991</v>
      </c>
      <c r="H7" s="18">
        <f aca="true" t="shared" si="8" ref="H7:H38">H6+0.01</f>
        <v>1.2099999999999895</v>
      </c>
      <c r="I7" s="19">
        <f aca="true" t="shared" si="9" ref="I7:I16">+I6+$N$16/10</f>
        <v>13.249999999999995</v>
      </c>
      <c r="J7" s="17">
        <f aca="true" t="shared" si="10" ref="J7:J38">+J6+0.01</f>
        <v>414.80999999999864</v>
      </c>
      <c r="K7" s="18">
        <f aca="true" t="shared" si="11" ref="K7:K38">K6+0.01</f>
        <v>1.70999999999999</v>
      </c>
      <c r="L7" s="39">
        <f>+L6+$N$21/10</f>
        <v>28.914999999999967</v>
      </c>
      <c r="M7" s="16">
        <f aca="true" t="shared" si="12" ref="M7:M23">M6+0.1</f>
        <v>413.40000000000003</v>
      </c>
      <c r="N7" s="3">
        <v>0.1</v>
      </c>
      <c r="O7" s="16">
        <f t="shared" si="0"/>
        <v>0.30000000000001137</v>
      </c>
      <c r="P7" s="44">
        <f aca="true" t="shared" si="13" ref="P7:P23">N6+P6</f>
        <v>0.1</v>
      </c>
      <c r="Q7" s="3"/>
      <c r="R7" s="3"/>
      <c r="S7" s="3"/>
      <c r="T7" s="3"/>
    </row>
    <row r="8" spans="1:20" ht="16.5" customHeight="1">
      <c r="A8" s="17">
        <f t="shared" si="1"/>
        <v>413.32</v>
      </c>
      <c r="B8" s="18">
        <f t="shared" si="2"/>
        <v>0.21999999999998865</v>
      </c>
      <c r="C8" s="19">
        <f t="shared" si="3"/>
        <v>0.02</v>
      </c>
      <c r="D8" s="17">
        <f t="shared" si="4"/>
        <v>413.81999999999954</v>
      </c>
      <c r="E8" s="18">
        <f t="shared" si="5"/>
        <v>0.7199999999999891</v>
      </c>
      <c r="F8" s="19">
        <f t="shared" si="6"/>
        <v>2.800000000000001</v>
      </c>
      <c r="G8" s="17">
        <f t="shared" si="7"/>
        <v>414.3199999999991</v>
      </c>
      <c r="H8" s="18">
        <f t="shared" si="8"/>
        <v>1.2199999999999895</v>
      </c>
      <c r="I8" s="19">
        <f t="shared" si="9"/>
        <v>13.499999999999995</v>
      </c>
      <c r="J8" s="17">
        <f t="shared" si="10"/>
        <v>414.81999999999863</v>
      </c>
      <c r="K8" s="18">
        <f t="shared" si="11"/>
        <v>1.71999999999999</v>
      </c>
      <c r="L8" s="39">
        <f aca="true" t="shared" si="14" ref="L8:L16">+L7+$N$21/10</f>
        <v>29.329999999999966</v>
      </c>
      <c r="M8" s="16">
        <f t="shared" si="12"/>
        <v>413.50000000000006</v>
      </c>
      <c r="N8" s="3">
        <v>0.3</v>
      </c>
      <c r="O8" s="16">
        <f t="shared" si="0"/>
        <v>0.4000000000000341</v>
      </c>
      <c r="P8" s="44">
        <f t="shared" si="13"/>
        <v>0.2</v>
      </c>
      <c r="Q8" s="3"/>
      <c r="R8" s="3"/>
      <c r="S8" s="3"/>
      <c r="T8" s="3"/>
    </row>
    <row r="9" spans="1:20" ht="16.5" customHeight="1">
      <c r="A9" s="33">
        <f t="shared" si="1"/>
        <v>413.33</v>
      </c>
      <c r="B9" s="18">
        <f t="shared" si="2"/>
        <v>0.22999999999998866</v>
      </c>
      <c r="C9" s="30">
        <f t="shared" si="3"/>
        <v>0.03</v>
      </c>
      <c r="D9" s="33">
        <f t="shared" si="4"/>
        <v>413.82999999999953</v>
      </c>
      <c r="E9" s="18">
        <f t="shared" si="5"/>
        <v>0.7299999999999891</v>
      </c>
      <c r="F9" s="30">
        <f t="shared" si="6"/>
        <v>2.950000000000001</v>
      </c>
      <c r="G9" s="33">
        <f t="shared" si="7"/>
        <v>414.3299999999991</v>
      </c>
      <c r="H9" s="18">
        <f t="shared" si="8"/>
        <v>1.2299999999999895</v>
      </c>
      <c r="I9" s="30">
        <f t="shared" si="9"/>
        <v>13.749999999999995</v>
      </c>
      <c r="J9" s="33">
        <f t="shared" si="10"/>
        <v>414.8299999999986</v>
      </c>
      <c r="K9" s="18">
        <f t="shared" si="11"/>
        <v>1.72999999999999</v>
      </c>
      <c r="L9" s="39">
        <f t="shared" si="14"/>
        <v>29.744999999999965</v>
      </c>
      <c r="M9" s="16">
        <f t="shared" si="12"/>
        <v>413.6000000000001</v>
      </c>
      <c r="N9" s="3">
        <v>0.8</v>
      </c>
      <c r="O9" s="16">
        <f t="shared" si="0"/>
        <v>0.5000000000000568</v>
      </c>
      <c r="P9" s="44">
        <f t="shared" si="13"/>
        <v>0.5</v>
      </c>
      <c r="Q9" s="3"/>
      <c r="R9" s="3"/>
      <c r="S9" s="3"/>
      <c r="T9" s="3"/>
    </row>
    <row r="10" spans="1:20" ht="16.5" customHeight="1">
      <c r="A10" s="17">
        <f t="shared" si="1"/>
        <v>413.34</v>
      </c>
      <c r="B10" s="18">
        <f t="shared" si="2"/>
        <v>0.23999999999998867</v>
      </c>
      <c r="C10" s="19">
        <f t="shared" si="3"/>
        <v>0.04</v>
      </c>
      <c r="D10" s="17">
        <f t="shared" si="4"/>
        <v>413.8399999999995</v>
      </c>
      <c r="E10" s="18">
        <f t="shared" si="5"/>
        <v>0.7399999999999891</v>
      </c>
      <c r="F10" s="19">
        <f t="shared" si="6"/>
        <v>3.100000000000001</v>
      </c>
      <c r="G10" s="17">
        <f t="shared" si="7"/>
        <v>414.33999999999907</v>
      </c>
      <c r="H10" s="18">
        <f t="shared" si="8"/>
        <v>1.2399999999999896</v>
      </c>
      <c r="I10" s="19">
        <f t="shared" si="9"/>
        <v>13.999999999999995</v>
      </c>
      <c r="J10" s="17">
        <f t="shared" si="10"/>
        <v>414.8399999999986</v>
      </c>
      <c r="K10" s="18">
        <f t="shared" si="11"/>
        <v>1.73999999999999</v>
      </c>
      <c r="L10" s="39">
        <f t="shared" si="14"/>
        <v>30.159999999999965</v>
      </c>
      <c r="M10" s="16">
        <f t="shared" si="12"/>
        <v>413.7000000000001</v>
      </c>
      <c r="N10" s="3">
        <v>1.2</v>
      </c>
      <c r="O10" s="16">
        <f t="shared" si="0"/>
        <v>0.6000000000000796</v>
      </c>
      <c r="P10" s="44">
        <f t="shared" si="13"/>
        <v>1.3</v>
      </c>
      <c r="Q10" s="3"/>
      <c r="R10" s="3"/>
      <c r="S10" s="3"/>
      <c r="T10" s="3"/>
    </row>
    <row r="11" spans="1:20" ht="16.5" customHeight="1">
      <c r="A11" s="17">
        <f t="shared" si="1"/>
        <v>413.34999999999997</v>
      </c>
      <c r="B11" s="18">
        <f t="shared" si="2"/>
        <v>0.24999999999998868</v>
      </c>
      <c r="C11" s="19">
        <f t="shared" si="3"/>
        <v>0.05</v>
      </c>
      <c r="D11" s="17">
        <f t="shared" si="4"/>
        <v>413.8499999999995</v>
      </c>
      <c r="E11" s="18">
        <f t="shared" si="5"/>
        <v>0.7499999999999891</v>
      </c>
      <c r="F11" s="19">
        <f t="shared" si="6"/>
        <v>3.250000000000001</v>
      </c>
      <c r="G11" s="17">
        <f t="shared" si="7"/>
        <v>414.34999999999906</v>
      </c>
      <c r="H11" s="18">
        <f t="shared" si="8"/>
        <v>1.2499999999999896</v>
      </c>
      <c r="I11" s="19">
        <f t="shared" si="9"/>
        <v>14.249999999999995</v>
      </c>
      <c r="J11" s="17">
        <f t="shared" si="10"/>
        <v>414.8499999999986</v>
      </c>
      <c r="K11" s="18">
        <f t="shared" si="11"/>
        <v>1.74999999999999</v>
      </c>
      <c r="L11" s="39">
        <f t="shared" si="14"/>
        <v>30.574999999999964</v>
      </c>
      <c r="M11" s="16">
        <f t="shared" si="12"/>
        <v>413.8000000000001</v>
      </c>
      <c r="N11" s="3">
        <v>1.5</v>
      </c>
      <c r="O11" s="16">
        <f t="shared" si="0"/>
        <v>0.7000000000001023</v>
      </c>
      <c r="P11" s="44">
        <f t="shared" si="13"/>
        <v>2.5</v>
      </c>
      <c r="Q11" s="3"/>
      <c r="R11" s="3"/>
      <c r="S11" s="3"/>
      <c r="T11" s="3"/>
    </row>
    <row r="12" spans="1:20" ht="16.5" customHeight="1">
      <c r="A12" s="17">
        <f t="shared" si="1"/>
        <v>413.35999999999996</v>
      </c>
      <c r="B12" s="18">
        <f t="shared" si="2"/>
        <v>0.2599999999999887</v>
      </c>
      <c r="C12" s="19">
        <f t="shared" si="3"/>
        <v>0.060000000000000005</v>
      </c>
      <c r="D12" s="17">
        <f t="shared" si="4"/>
        <v>413.8599999999995</v>
      </c>
      <c r="E12" s="18">
        <f t="shared" si="5"/>
        <v>0.7599999999999891</v>
      </c>
      <c r="F12" s="19">
        <f t="shared" si="6"/>
        <v>3.400000000000001</v>
      </c>
      <c r="G12" s="17">
        <f t="shared" si="7"/>
        <v>414.35999999999905</v>
      </c>
      <c r="H12" s="18">
        <f t="shared" si="8"/>
        <v>1.2599999999999896</v>
      </c>
      <c r="I12" s="19">
        <f t="shared" si="9"/>
        <v>14.499999999999995</v>
      </c>
      <c r="J12" s="17">
        <f t="shared" si="10"/>
        <v>414.8599999999986</v>
      </c>
      <c r="K12" s="18">
        <f t="shared" si="11"/>
        <v>1.75999999999999</v>
      </c>
      <c r="L12" s="39">
        <f t="shared" si="14"/>
        <v>30.989999999999963</v>
      </c>
      <c r="M12" s="16">
        <f t="shared" si="12"/>
        <v>413.90000000000015</v>
      </c>
      <c r="N12" s="3">
        <v>1.8</v>
      </c>
      <c r="O12" s="16">
        <f t="shared" si="0"/>
        <v>0.8000000000001251</v>
      </c>
      <c r="P12" s="44">
        <f t="shared" si="13"/>
        <v>4</v>
      </c>
      <c r="Q12" s="3"/>
      <c r="R12" s="3"/>
      <c r="S12" s="3"/>
      <c r="T12" s="3"/>
    </row>
    <row r="13" spans="1:20" ht="16.5" customHeight="1">
      <c r="A13" s="17">
        <f t="shared" si="1"/>
        <v>413.36999999999995</v>
      </c>
      <c r="B13" s="18">
        <f t="shared" si="2"/>
        <v>0.2699999999999887</v>
      </c>
      <c r="C13" s="19">
        <f t="shared" si="3"/>
        <v>0.07</v>
      </c>
      <c r="D13" s="17">
        <f t="shared" si="4"/>
        <v>413.8699999999995</v>
      </c>
      <c r="E13" s="18">
        <f t="shared" si="5"/>
        <v>0.7699999999999891</v>
      </c>
      <c r="F13" s="19">
        <f t="shared" si="6"/>
        <v>3.5500000000000007</v>
      </c>
      <c r="G13" s="17">
        <f t="shared" si="7"/>
        <v>414.36999999999904</v>
      </c>
      <c r="H13" s="18">
        <f t="shared" si="8"/>
        <v>1.2699999999999896</v>
      </c>
      <c r="I13" s="19">
        <f t="shared" si="9"/>
        <v>14.749999999999995</v>
      </c>
      <c r="J13" s="17">
        <f t="shared" si="10"/>
        <v>414.8699999999986</v>
      </c>
      <c r="K13" s="18">
        <f t="shared" si="11"/>
        <v>1.76999999999999</v>
      </c>
      <c r="L13" s="39">
        <f t="shared" si="14"/>
        <v>31.404999999999962</v>
      </c>
      <c r="M13" s="16">
        <f t="shared" si="12"/>
        <v>414.00000000000017</v>
      </c>
      <c r="N13" s="3">
        <v>2.35</v>
      </c>
      <c r="O13" s="16">
        <f t="shared" si="0"/>
        <v>0.9000000000001478</v>
      </c>
      <c r="P13" s="44">
        <f t="shared" si="13"/>
        <v>5.8</v>
      </c>
      <c r="Q13" s="3"/>
      <c r="R13" s="3"/>
      <c r="S13" s="3"/>
      <c r="T13" s="3"/>
    </row>
    <row r="14" spans="1:20" ht="16.5" customHeight="1">
      <c r="A14" s="17">
        <f t="shared" si="1"/>
        <v>413.37999999999994</v>
      </c>
      <c r="B14" s="18">
        <f t="shared" si="2"/>
        <v>0.2799999999999887</v>
      </c>
      <c r="C14" s="19">
        <f t="shared" si="3"/>
        <v>0.08</v>
      </c>
      <c r="D14" s="17">
        <f t="shared" si="4"/>
        <v>413.8799999999995</v>
      </c>
      <c r="E14" s="18">
        <f t="shared" si="5"/>
        <v>0.7799999999999891</v>
      </c>
      <c r="F14" s="19">
        <f t="shared" si="6"/>
        <v>3.7000000000000006</v>
      </c>
      <c r="G14" s="17">
        <f t="shared" si="7"/>
        <v>414.37999999999903</v>
      </c>
      <c r="H14" s="18">
        <f t="shared" si="8"/>
        <v>1.2799999999999896</v>
      </c>
      <c r="I14" s="19">
        <f t="shared" si="9"/>
        <v>14.999999999999995</v>
      </c>
      <c r="J14" s="17">
        <f t="shared" si="10"/>
        <v>414.8799999999986</v>
      </c>
      <c r="K14" s="18">
        <f t="shared" si="11"/>
        <v>1.77999999999999</v>
      </c>
      <c r="L14" s="39">
        <f t="shared" si="14"/>
        <v>31.81999999999996</v>
      </c>
      <c r="M14" s="16">
        <f t="shared" si="12"/>
        <v>414.1000000000002</v>
      </c>
      <c r="N14" s="3">
        <v>2.35</v>
      </c>
      <c r="O14" s="16">
        <f t="shared" si="0"/>
        <v>1.0000000000001705</v>
      </c>
      <c r="P14" s="44">
        <f t="shared" si="13"/>
        <v>8.15</v>
      </c>
      <c r="Q14" s="3"/>
      <c r="R14" s="3"/>
      <c r="S14" s="3"/>
      <c r="T14" s="3"/>
    </row>
    <row r="15" spans="1:20" ht="16.5" customHeight="1">
      <c r="A15" s="17">
        <f t="shared" si="1"/>
        <v>413.38999999999993</v>
      </c>
      <c r="B15" s="18">
        <f t="shared" si="2"/>
        <v>0.2899999999999887</v>
      </c>
      <c r="C15" s="19">
        <f t="shared" si="3"/>
        <v>0.09</v>
      </c>
      <c r="D15" s="17">
        <f t="shared" si="4"/>
        <v>413.8899999999995</v>
      </c>
      <c r="E15" s="18">
        <f t="shared" si="5"/>
        <v>0.7899999999999892</v>
      </c>
      <c r="F15" s="19">
        <f t="shared" si="6"/>
        <v>3.8500000000000005</v>
      </c>
      <c r="G15" s="17">
        <f t="shared" si="7"/>
        <v>414.389999999999</v>
      </c>
      <c r="H15" s="18">
        <f t="shared" si="8"/>
        <v>1.2899999999999896</v>
      </c>
      <c r="I15" s="19">
        <f t="shared" si="9"/>
        <v>15.249999999999995</v>
      </c>
      <c r="J15" s="17">
        <f t="shared" si="10"/>
        <v>414.88999999999857</v>
      </c>
      <c r="K15" s="18">
        <f t="shared" si="11"/>
        <v>1.78999999999999</v>
      </c>
      <c r="L15" s="39">
        <f t="shared" si="14"/>
        <v>32.234999999999964</v>
      </c>
      <c r="M15" s="16">
        <f t="shared" si="12"/>
        <v>414.2000000000002</v>
      </c>
      <c r="N15" s="3">
        <v>2.5</v>
      </c>
      <c r="O15" s="16">
        <f t="shared" si="0"/>
        <v>1.1000000000001933</v>
      </c>
      <c r="P15" s="44">
        <f t="shared" si="13"/>
        <v>10.5</v>
      </c>
      <c r="Q15" s="3"/>
      <c r="R15" s="3"/>
      <c r="S15" s="3"/>
      <c r="T15" s="3"/>
    </row>
    <row r="16" spans="1:20" ht="16.5" customHeight="1">
      <c r="A16" s="33">
        <f t="shared" si="1"/>
        <v>413.3999999999999</v>
      </c>
      <c r="B16" s="34">
        <f t="shared" si="2"/>
        <v>0.2999999999999887</v>
      </c>
      <c r="C16" s="30">
        <f t="shared" si="3"/>
        <v>0.09999999999999999</v>
      </c>
      <c r="D16" s="33">
        <f t="shared" si="4"/>
        <v>413.89999999999947</v>
      </c>
      <c r="E16" s="34">
        <f t="shared" si="5"/>
        <v>0.7999999999999892</v>
      </c>
      <c r="F16" s="30">
        <f t="shared" si="6"/>
        <v>4.000000000000001</v>
      </c>
      <c r="G16" s="33">
        <f t="shared" si="7"/>
        <v>414.399999999999</v>
      </c>
      <c r="H16" s="34">
        <f t="shared" si="8"/>
        <v>1.2999999999999896</v>
      </c>
      <c r="I16" s="30">
        <f t="shared" si="9"/>
        <v>15.499999999999995</v>
      </c>
      <c r="J16" s="33">
        <f t="shared" si="10"/>
        <v>414.89999999999856</v>
      </c>
      <c r="K16" s="34">
        <f t="shared" si="11"/>
        <v>1.79999999999999</v>
      </c>
      <c r="L16" s="40">
        <f t="shared" si="14"/>
        <v>32.64999999999996</v>
      </c>
      <c r="M16" s="16">
        <f t="shared" si="12"/>
        <v>414.30000000000024</v>
      </c>
      <c r="N16" s="3">
        <v>2.5</v>
      </c>
      <c r="O16" s="16">
        <f t="shared" si="0"/>
        <v>1.200000000000216</v>
      </c>
      <c r="P16" s="44">
        <f t="shared" si="13"/>
        <v>13</v>
      </c>
      <c r="Q16" s="3"/>
      <c r="R16" s="3"/>
      <c r="S16" s="3"/>
      <c r="T16" s="3"/>
    </row>
    <row r="17" spans="1:20" ht="16.5" customHeight="1">
      <c r="A17" s="13">
        <f t="shared" si="1"/>
        <v>413.4099999999999</v>
      </c>
      <c r="B17" s="14">
        <f t="shared" si="2"/>
        <v>0.30999999999998873</v>
      </c>
      <c r="C17" s="15">
        <f aca="true" t="shared" si="15" ref="C17:C26">+C16+$N$7/10</f>
        <v>0.10999999999999999</v>
      </c>
      <c r="D17" s="13">
        <f t="shared" si="4"/>
        <v>413.90999999999946</v>
      </c>
      <c r="E17" s="14">
        <f t="shared" si="5"/>
        <v>0.8099999999999892</v>
      </c>
      <c r="F17" s="15">
        <f aca="true" t="shared" si="16" ref="F17:F26">+F16+$N$12/10</f>
        <v>4.180000000000001</v>
      </c>
      <c r="G17" s="13">
        <f t="shared" si="7"/>
        <v>414.409999999999</v>
      </c>
      <c r="H17" s="14">
        <f t="shared" si="8"/>
        <v>1.3099999999999896</v>
      </c>
      <c r="I17" s="41">
        <f>+I16+$N$17/10</f>
        <v>15.809999999999995</v>
      </c>
      <c r="J17" s="13">
        <f t="shared" si="10"/>
        <v>414.90999999999855</v>
      </c>
      <c r="K17" s="14">
        <f t="shared" si="11"/>
        <v>1.80999999999999</v>
      </c>
      <c r="L17" s="41">
        <f>+L16+$N$22/10</f>
        <v>33.06499999999996</v>
      </c>
      <c r="M17" s="16">
        <f t="shared" si="12"/>
        <v>414.40000000000026</v>
      </c>
      <c r="N17" s="3">
        <v>3.1</v>
      </c>
      <c r="O17" s="16">
        <f t="shared" si="0"/>
        <v>1.3000000000002387</v>
      </c>
      <c r="P17" s="44">
        <f t="shared" si="13"/>
        <v>15.5</v>
      </c>
      <c r="Q17" s="3"/>
      <c r="R17" s="3"/>
      <c r="S17" s="3"/>
      <c r="T17" s="3"/>
    </row>
    <row r="18" spans="1:20" ht="16.5" customHeight="1">
      <c r="A18" s="17">
        <f t="shared" si="1"/>
        <v>413.4199999999999</v>
      </c>
      <c r="B18" s="18">
        <f t="shared" si="2"/>
        <v>0.31999999999998874</v>
      </c>
      <c r="C18" s="19">
        <f t="shared" si="15"/>
        <v>0.11999999999999998</v>
      </c>
      <c r="D18" s="17">
        <f t="shared" si="4"/>
        <v>413.91999999999945</v>
      </c>
      <c r="E18" s="18">
        <f t="shared" si="5"/>
        <v>0.8199999999999892</v>
      </c>
      <c r="F18" s="19">
        <f t="shared" si="16"/>
        <v>4.36</v>
      </c>
      <c r="G18" s="17">
        <f t="shared" si="7"/>
        <v>414.419999999999</v>
      </c>
      <c r="H18" s="18">
        <f t="shared" si="8"/>
        <v>1.3199999999999896</v>
      </c>
      <c r="I18" s="39">
        <f aca="true" t="shared" si="17" ref="I18:I26">+I17+$N$17/10</f>
        <v>16.119999999999994</v>
      </c>
      <c r="J18" s="17">
        <f t="shared" si="10"/>
        <v>414.91999999999854</v>
      </c>
      <c r="K18" s="18">
        <f t="shared" si="11"/>
        <v>1.81999999999999</v>
      </c>
      <c r="L18" s="39">
        <f aca="true" t="shared" si="18" ref="L18:L26">+L17+$N$22/10</f>
        <v>33.47999999999996</v>
      </c>
      <c r="M18" s="16">
        <f t="shared" si="12"/>
        <v>414.5000000000003</v>
      </c>
      <c r="N18" s="3">
        <v>3.1</v>
      </c>
      <c r="O18" s="16">
        <f t="shared" si="0"/>
        <v>1.4000000000002615</v>
      </c>
      <c r="P18" s="44">
        <f t="shared" si="13"/>
        <v>18.6</v>
      </c>
      <c r="Q18" s="3"/>
      <c r="R18" s="3"/>
      <c r="S18" s="3"/>
      <c r="T18" s="3"/>
    </row>
    <row r="19" spans="1:20" ht="16.5" customHeight="1">
      <c r="A19" s="17">
        <f t="shared" si="1"/>
        <v>413.4299999999999</v>
      </c>
      <c r="B19" s="18">
        <f t="shared" si="2"/>
        <v>0.32999999999998875</v>
      </c>
      <c r="C19" s="19">
        <f t="shared" si="15"/>
        <v>0.12999999999999998</v>
      </c>
      <c r="D19" s="17">
        <f t="shared" si="4"/>
        <v>413.92999999999944</v>
      </c>
      <c r="E19" s="18">
        <f t="shared" si="5"/>
        <v>0.8299999999999892</v>
      </c>
      <c r="F19" s="19">
        <f t="shared" si="16"/>
        <v>4.54</v>
      </c>
      <c r="G19" s="17">
        <f t="shared" si="7"/>
        <v>414.429999999999</v>
      </c>
      <c r="H19" s="18">
        <f t="shared" si="8"/>
        <v>1.3299999999999896</v>
      </c>
      <c r="I19" s="39">
        <f t="shared" si="17"/>
        <v>16.429999999999993</v>
      </c>
      <c r="J19" s="17">
        <f t="shared" si="10"/>
        <v>414.92999999999853</v>
      </c>
      <c r="K19" s="18">
        <f t="shared" si="11"/>
        <v>1.82999999999999</v>
      </c>
      <c r="L19" s="39">
        <f t="shared" si="18"/>
        <v>33.89499999999996</v>
      </c>
      <c r="M19" s="16">
        <f t="shared" si="12"/>
        <v>414.6000000000003</v>
      </c>
      <c r="N19" s="3">
        <v>3.4</v>
      </c>
      <c r="O19" s="16">
        <f t="shared" si="0"/>
        <v>1.5000000000002842</v>
      </c>
      <c r="P19" s="44">
        <f t="shared" si="13"/>
        <v>21.700000000000003</v>
      </c>
      <c r="Q19" s="3"/>
      <c r="R19" s="3"/>
      <c r="S19" s="3"/>
      <c r="T19" s="3"/>
    </row>
    <row r="20" spans="1:20" ht="16.5" customHeight="1">
      <c r="A20" s="17">
        <f t="shared" si="1"/>
        <v>413.4399999999999</v>
      </c>
      <c r="B20" s="18">
        <f t="shared" si="2"/>
        <v>0.33999999999998876</v>
      </c>
      <c r="C20" s="19">
        <f t="shared" si="15"/>
        <v>0.13999999999999999</v>
      </c>
      <c r="D20" s="17">
        <f t="shared" si="4"/>
        <v>413.93999999999943</v>
      </c>
      <c r="E20" s="18">
        <f t="shared" si="5"/>
        <v>0.8399999999999892</v>
      </c>
      <c r="F20" s="19">
        <f t="shared" si="16"/>
        <v>4.72</v>
      </c>
      <c r="G20" s="17">
        <f t="shared" si="7"/>
        <v>414.439999999999</v>
      </c>
      <c r="H20" s="18">
        <f t="shared" si="8"/>
        <v>1.3399999999999896</v>
      </c>
      <c r="I20" s="39">
        <f t="shared" si="17"/>
        <v>16.73999999999999</v>
      </c>
      <c r="J20" s="17">
        <f t="shared" si="10"/>
        <v>414.9399999999985</v>
      </c>
      <c r="K20" s="18">
        <f t="shared" si="11"/>
        <v>1.83999999999999</v>
      </c>
      <c r="L20" s="39">
        <f t="shared" si="18"/>
        <v>34.30999999999996</v>
      </c>
      <c r="M20" s="16">
        <f t="shared" si="12"/>
        <v>414.70000000000033</v>
      </c>
      <c r="N20" s="3">
        <v>3.4</v>
      </c>
      <c r="O20" s="16">
        <f t="shared" si="0"/>
        <v>1.600000000000307</v>
      </c>
      <c r="P20" s="44">
        <f t="shared" si="13"/>
        <v>25.1</v>
      </c>
      <c r="Q20" s="3"/>
      <c r="R20" s="3"/>
      <c r="S20" s="3"/>
      <c r="T20" s="3"/>
    </row>
    <row r="21" spans="1:20" ht="16.5" customHeight="1">
      <c r="A21" s="17">
        <f t="shared" si="1"/>
        <v>413.4499999999999</v>
      </c>
      <c r="B21" s="18">
        <f t="shared" si="2"/>
        <v>0.34999999999998876</v>
      </c>
      <c r="C21" s="19">
        <f t="shared" si="15"/>
        <v>0.15</v>
      </c>
      <c r="D21" s="17">
        <f t="shared" si="4"/>
        <v>413.9499999999994</v>
      </c>
      <c r="E21" s="18">
        <f t="shared" si="5"/>
        <v>0.8499999999999892</v>
      </c>
      <c r="F21" s="19">
        <f t="shared" si="16"/>
        <v>4.8999999999999995</v>
      </c>
      <c r="G21" s="17">
        <f t="shared" si="7"/>
        <v>414.44999999999897</v>
      </c>
      <c r="H21" s="18">
        <f t="shared" si="8"/>
        <v>1.3499999999999897</v>
      </c>
      <c r="I21" s="39">
        <f t="shared" si="17"/>
        <v>17.04999999999999</v>
      </c>
      <c r="J21" s="17">
        <f t="shared" si="10"/>
        <v>414.9499999999985</v>
      </c>
      <c r="K21" s="18">
        <f t="shared" si="11"/>
        <v>1.84999999999999</v>
      </c>
      <c r="L21" s="39">
        <f t="shared" si="18"/>
        <v>34.72499999999996</v>
      </c>
      <c r="M21" s="16">
        <f t="shared" si="12"/>
        <v>414.80000000000035</v>
      </c>
      <c r="N21" s="3">
        <v>4.15</v>
      </c>
      <c r="O21" s="16">
        <f t="shared" si="0"/>
        <v>1.7000000000003297</v>
      </c>
      <c r="P21" s="44">
        <f t="shared" si="13"/>
        <v>28.5</v>
      </c>
      <c r="Q21" s="3"/>
      <c r="R21" s="3"/>
      <c r="S21" s="3"/>
      <c r="T21" s="3"/>
    </row>
    <row r="22" spans="1:20" ht="16.5" customHeight="1">
      <c r="A22" s="17">
        <f t="shared" si="1"/>
        <v>413.45999999999987</v>
      </c>
      <c r="B22" s="18">
        <f t="shared" si="2"/>
        <v>0.3599999999999888</v>
      </c>
      <c r="C22" s="19">
        <f t="shared" si="15"/>
        <v>0.16</v>
      </c>
      <c r="D22" s="17">
        <f t="shared" si="4"/>
        <v>413.9599999999994</v>
      </c>
      <c r="E22" s="18">
        <f t="shared" si="5"/>
        <v>0.8599999999999892</v>
      </c>
      <c r="F22" s="19">
        <f t="shared" si="16"/>
        <v>5.079999999999999</v>
      </c>
      <c r="G22" s="17">
        <f t="shared" si="7"/>
        <v>414.45999999999896</v>
      </c>
      <c r="H22" s="18">
        <f t="shared" si="8"/>
        <v>1.3599999999999897</v>
      </c>
      <c r="I22" s="39">
        <f t="shared" si="17"/>
        <v>17.35999999999999</v>
      </c>
      <c r="J22" s="17">
        <f t="shared" si="10"/>
        <v>414.9599999999985</v>
      </c>
      <c r="K22" s="18">
        <f t="shared" si="11"/>
        <v>1.85999999999999</v>
      </c>
      <c r="L22" s="39">
        <f t="shared" si="18"/>
        <v>35.13999999999996</v>
      </c>
      <c r="M22" s="16">
        <f t="shared" si="12"/>
        <v>414.9000000000004</v>
      </c>
      <c r="N22" s="3">
        <v>4.15</v>
      </c>
      <c r="O22" s="16">
        <f t="shared" si="0"/>
        <v>1.8000000000003524</v>
      </c>
      <c r="P22" s="44">
        <f t="shared" si="13"/>
        <v>32.65</v>
      </c>
      <c r="Q22" s="3"/>
      <c r="R22" s="3"/>
      <c r="S22" s="3"/>
      <c r="T22" s="3"/>
    </row>
    <row r="23" spans="1:20" ht="16.5" customHeight="1">
      <c r="A23" s="17">
        <f t="shared" si="1"/>
        <v>413.46999999999986</v>
      </c>
      <c r="B23" s="18">
        <f t="shared" si="2"/>
        <v>0.3699999999999888</v>
      </c>
      <c r="C23" s="19">
        <f t="shared" si="15"/>
        <v>0.17</v>
      </c>
      <c r="D23" s="17">
        <f t="shared" si="4"/>
        <v>413.9699999999994</v>
      </c>
      <c r="E23" s="18">
        <f t="shared" si="5"/>
        <v>0.8699999999999892</v>
      </c>
      <c r="F23" s="19">
        <f t="shared" si="16"/>
        <v>5.259999999999999</v>
      </c>
      <c r="G23" s="17">
        <f t="shared" si="7"/>
        <v>414.46999999999895</v>
      </c>
      <c r="H23" s="18">
        <f t="shared" si="8"/>
        <v>1.3699999999999897</v>
      </c>
      <c r="I23" s="39">
        <f t="shared" si="17"/>
        <v>17.669999999999987</v>
      </c>
      <c r="J23" s="17">
        <f t="shared" si="10"/>
        <v>414.9699999999985</v>
      </c>
      <c r="K23" s="18">
        <f t="shared" si="11"/>
        <v>1.8699999999999901</v>
      </c>
      <c r="L23" s="39">
        <f t="shared" si="18"/>
        <v>35.55499999999996</v>
      </c>
      <c r="M23" s="16">
        <f t="shared" si="12"/>
        <v>415.0000000000004</v>
      </c>
      <c r="N23" s="3"/>
      <c r="O23" s="16">
        <f t="shared" si="0"/>
        <v>1.9000000000003752</v>
      </c>
      <c r="P23" s="44">
        <f t="shared" si="13"/>
        <v>36.8</v>
      </c>
      <c r="Q23" s="3"/>
      <c r="R23" s="3"/>
      <c r="S23" s="3"/>
      <c r="T23" s="3"/>
    </row>
    <row r="24" spans="1:20" ht="16.5" customHeight="1">
      <c r="A24" s="17">
        <f t="shared" si="1"/>
        <v>413.47999999999985</v>
      </c>
      <c r="B24" s="18">
        <f t="shared" si="2"/>
        <v>0.3799999999999888</v>
      </c>
      <c r="C24" s="19">
        <f t="shared" si="15"/>
        <v>0.18000000000000002</v>
      </c>
      <c r="D24" s="17">
        <f t="shared" si="4"/>
        <v>413.9799999999994</v>
      </c>
      <c r="E24" s="18">
        <f t="shared" si="5"/>
        <v>0.8799999999999892</v>
      </c>
      <c r="F24" s="19">
        <f t="shared" si="16"/>
        <v>5.439999999999999</v>
      </c>
      <c r="G24" s="17">
        <f t="shared" si="7"/>
        <v>414.47999999999894</v>
      </c>
      <c r="H24" s="18">
        <f t="shared" si="8"/>
        <v>1.3799999999999897</v>
      </c>
      <c r="I24" s="39">
        <f t="shared" si="17"/>
        <v>17.979999999999986</v>
      </c>
      <c r="J24" s="17">
        <f t="shared" si="10"/>
        <v>414.9799999999985</v>
      </c>
      <c r="K24" s="18">
        <f t="shared" si="11"/>
        <v>1.8799999999999901</v>
      </c>
      <c r="L24" s="39">
        <f t="shared" si="18"/>
        <v>35.969999999999956</v>
      </c>
      <c r="M24" s="16"/>
      <c r="N24" s="3"/>
      <c r="O24" s="16"/>
      <c r="P24" s="47"/>
      <c r="Q24" s="3"/>
      <c r="R24" s="3"/>
      <c r="S24" s="3"/>
      <c r="T24" s="3"/>
    </row>
    <row r="25" spans="1:20" ht="16.5" customHeight="1">
      <c r="A25" s="17">
        <f t="shared" si="1"/>
        <v>413.48999999999984</v>
      </c>
      <c r="B25" s="18">
        <f t="shared" si="2"/>
        <v>0.3899999999999888</v>
      </c>
      <c r="C25" s="19">
        <f t="shared" si="15"/>
        <v>0.19000000000000003</v>
      </c>
      <c r="D25" s="17">
        <f t="shared" si="4"/>
        <v>413.9899999999994</v>
      </c>
      <c r="E25" s="18">
        <f t="shared" si="5"/>
        <v>0.8899999999999892</v>
      </c>
      <c r="F25" s="19">
        <f t="shared" si="16"/>
        <v>5.619999999999998</v>
      </c>
      <c r="G25" s="17">
        <f t="shared" si="7"/>
        <v>414.48999999999893</v>
      </c>
      <c r="H25" s="18">
        <f t="shared" si="8"/>
        <v>1.3899999999999897</v>
      </c>
      <c r="I25" s="39">
        <f t="shared" si="17"/>
        <v>18.289999999999985</v>
      </c>
      <c r="J25" s="17">
        <f t="shared" si="10"/>
        <v>414.9899999999985</v>
      </c>
      <c r="K25" s="18">
        <f t="shared" si="11"/>
        <v>1.8899999999999901</v>
      </c>
      <c r="L25" s="39">
        <f t="shared" si="18"/>
        <v>36.384999999999955</v>
      </c>
      <c r="M25" s="16"/>
      <c r="N25" s="3"/>
      <c r="O25" s="16"/>
      <c r="P25" s="47"/>
      <c r="Q25" s="3"/>
      <c r="R25" s="3"/>
      <c r="S25" s="3"/>
      <c r="T25" s="3"/>
    </row>
    <row r="26" spans="1:20" ht="16.5" customHeight="1">
      <c r="A26" s="20">
        <f t="shared" si="1"/>
        <v>413.49999999999983</v>
      </c>
      <c r="B26" s="21">
        <f t="shared" si="2"/>
        <v>0.3999999999999888</v>
      </c>
      <c r="C26" s="22">
        <f t="shared" si="15"/>
        <v>0.20000000000000004</v>
      </c>
      <c r="D26" s="20">
        <f t="shared" si="4"/>
        <v>413.9999999999994</v>
      </c>
      <c r="E26" s="21">
        <f t="shared" si="5"/>
        <v>0.8999999999999893</v>
      </c>
      <c r="F26" s="22">
        <f t="shared" si="16"/>
        <v>5.799999999999998</v>
      </c>
      <c r="G26" s="20">
        <f t="shared" si="7"/>
        <v>414.4999999999989</v>
      </c>
      <c r="H26" s="21">
        <f t="shared" si="8"/>
        <v>1.3999999999999897</v>
      </c>
      <c r="I26" s="40">
        <f t="shared" si="17"/>
        <v>18.599999999999984</v>
      </c>
      <c r="J26" s="20">
        <f t="shared" si="10"/>
        <v>414.99999999999847</v>
      </c>
      <c r="K26" s="21">
        <f t="shared" si="11"/>
        <v>1.8999999999999901</v>
      </c>
      <c r="L26" s="40">
        <f t="shared" si="18"/>
        <v>36.799999999999955</v>
      </c>
      <c r="M26" s="16"/>
      <c r="N26" s="3"/>
      <c r="O26" s="16"/>
      <c r="P26" s="47"/>
      <c r="Q26" s="3"/>
      <c r="R26" s="3"/>
      <c r="S26" s="3"/>
      <c r="T26" s="3"/>
    </row>
    <row r="27" spans="1:20" ht="16.5" customHeight="1">
      <c r="A27" s="23">
        <f t="shared" si="1"/>
        <v>413.5099999999998</v>
      </c>
      <c r="B27" s="24">
        <f t="shared" si="2"/>
        <v>0.4099999999999888</v>
      </c>
      <c r="C27" s="25">
        <f aca="true" t="shared" si="19" ref="C27:C36">+C26+$N$8/10</f>
        <v>0.23000000000000004</v>
      </c>
      <c r="D27" s="23">
        <f t="shared" si="4"/>
        <v>414.00999999999937</v>
      </c>
      <c r="E27" s="24">
        <f t="shared" si="5"/>
        <v>0.9099999999999893</v>
      </c>
      <c r="F27" s="25">
        <f aca="true" t="shared" si="20" ref="F27:F36">+F26+$N$13/10</f>
        <v>6.034999999999998</v>
      </c>
      <c r="G27" s="23">
        <f t="shared" si="7"/>
        <v>414.5099999999989</v>
      </c>
      <c r="H27" s="24">
        <f t="shared" si="8"/>
        <v>1.4099999999999897</v>
      </c>
      <c r="I27" s="41">
        <f>+I26+$N$18/10</f>
        <v>18.909999999999982</v>
      </c>
      <c r="J27" s="23">
        <f t="shared" si="10"/>
        <v>415.00999999999846</v>
      </c>
      <c r="K27" s="24">
        <f t="shared" si="11"/>
        <v>1.9099999999999902</v>
      </c>
      <c r="L27" s="41"/>
      <c r="M27" s="16"/>
      <c r="N27" s="3"/>
      <c r="O27" s="16"/>
      <c r="P27" s="47"/>
      <c r="Q27" s="3"/>
      <c r="R27" s="3"/>
      <c r="S27" s="3"/>
      <c r="T27" s="3"/>
    </row>
    <row r="28" spans="1:20" ht="16.5" customHeight="1">
      <c r="A28" s="17">
        <f t="shared" si="1"/>
        <v>413.5199999999998</v>
      </c>
      <c r="B28" s="18">
        <f t="shared" si="2"/>
        <v>0.4199999999999888</v>
      </c>
      <c r="C28" s="19">
        <f t="shared" si="19"/>
        <v>0.26</v>
      </c>
      <c r="D28" s="17">
        <f t="shared" si="4"/>
        <v>414.01999999999936</v>
      </c>
      <c r="E28" s="18">
        <f t="shared" si="5"/>
        <v>0.9199999999999893</v>
      </c>
      <c r="F28" s="19">
        <f t="shared" si="20"/>
        <v>6.269999999999999</v>
      </c>
      <c r="G28" s="17">
        <f t="shared" si="7"/>
        <v>414.5199999999989</v>
      </c>
      <c r="H28" s="18">
        <f t="shared" si="8"/>
        <v>1.4199999999999897</v>
      </c>
      <c r="I28" s="39">
        <f aca="true" t="shared" si="21" ref="I28:I36">+I27+$N$18/10</f>
        <v>19.21999999999998</v>
      </c>
      <c r="J28" s="17">
        <f t="shared" si="10"/>
        <v>415.01999999999845</v>
      </c>
      <c r="K28" s="18">
        <f t="shared" si="11"/>
        <v>1.9199999999999902</v>
      </c>
      <c r="L28" s="39"/>
      <c r="M28" s="16"/>
      <c r="N28" s="3"/>
      <c r="O28" s="16"/>
      <c r="P28" s="47"/>
      <c r="Q28" s="3"/>
      <c r="R28" s="3"/>
      <c r="S28" s="3"/>
      <c r="T28" s="3"/>
    </row>
    <row r="29" spans="1:20" ht="16.5" customHeight="1">
      <c r="A29" s="17">
        <f t="shared" si="1"/>
        <v>413.5299999999998</v>
      </c>
      <c r="B29" s="18">
        <f t="shared" si="2"/>
        <v>0.42999999999998884</v>
      </c>
      <c r="C29" s="19">
        <f t="shared" si="19"/>
        <v>0.29000000000000004</v>
      </c>
      <c r="D29" s="17">
        <f t="shared" si="4"/>
        <v>414.02999999999935</v>
      </c>
      <c r="E29" s="18">
        <f t="shared" si="5"/>
        <v>0.9299999999999893</v>
      </c>
      <c r="F29" s="19">
        <f t="shared" si="20"/>
        <v>6.504999999999999</v>
      </c>
      <c r="G29" s="17">
        <f t="shared" si="7"/>
        <v>414.5299999999989</v>
      </c>
      <c r="H29" s="18">
        <f t="shared" si="8"/>
        <v>1.4299999999999897</v>
      </c>
      <c r="I29" s="39">
        <f t="shared" si="21"/>
        <v>19.52999999999998</v>
      </c>
      <c r="J29" s="17">
        <f t="shared" si="10"/>
        <v>415.02999999999844</v>
      </c>
      <c r="K29" s="18">
        <f t="shared" si="11"/>
        <v>1.9299999999999902</v>
      </c>
      <c r="L29" s="39"/>
      <c r="M29" s="16"/>
      <c r="N29" s="3"/>
      <c r="O29" s="16"/>
      <c r="P29" s="47"/>
      <c r="Q29" s="3"/>
      <c r="R29" s="3"/>
      <c r="S29" s="3"/>
      <c r="T29" s="3"/>
    </row>
    <row r="30" spans="1:20" ht="16.5" customHeight="1">
      <c r="A30" s="17">
        <f t="shared" si="1"/>
        <v>413.5399999999998</v>
      </c>
      <c r="B30" s="18">
        <f t="shared" si="2"/>
        <v>0.43999999999998884</v>
      </c>
      <c r="C30" s="19">
        <f t="shared" si="19"/>
        <v>0.32000000000000006</v>
      </c>
      <c r="D30" s="17">
        <f t="shared" si="4"/>
        <v>414.03999999999934</v>
      </c>
      <c r="E30" s="18">
        <f t="shared" si="5"/>
        <v>0.9399999999999893</v>
      </c>
      <c r="F30" s="19">
        <f t="shared" si="20"/>
        <v>6.739999999999999</v>
      </c>
      <c r="G30" s="17">
        <f t="shared" si="7"/>
        <v>414.5399999999989</v>
      </c>
      <c r="H30" s="18">
        <f t="shared" si="8"/>
        <v>1.4399999999999897</v>
      </c>
      <c r="I30" s="39">
        <f t="shared" si="21"/>
        <v>19.83999999999998</v>
      </c>
      <c r="J30" s="17">
        <f t="shared" si="10"/>
        <v>415.03999999999843</v>
      </c>
      <c r="K30" s="18">
        <f t="shared" si="11"/>
        <v>1.9399999999999902</v>
      </c>
      <c r="L30" s="39"/>
      <c r="M30" s="16"/>
      <c r="N30" s="3"/>
      <c r="O30" s="16"/>
      <c r="P30" s="47"/>
      <c r="Q30" s="3"/>
      <c r="R30" s="3"/>
      <c r="S30" s="3"/>
      <c r="T30" s="3"/>
    </row>
    <row r="31" spans="1:20" ht="16.5" customHeight="1">
      <c r="A31" s="17">
        <f t="shared" si="1"/>
        <v>413.5499999999998</v>
      </c>
      <c r="B31" s="18">
        <f t="shared" si="2"/>
        <v>0.44999999999998885</v>
      </c>
      <c r="C31" s="19">
        <f t="shared" si="19"/>
        <v>0.3500000000000001</v>
      </c>
      <c r="D31" s="17">
        <f t="shared" si="4"/>
        <v>414.04999999999933</v>
      </c>
      <c r="E31" s="18">
        <f t="shared" si="5"/>
        <v>0.9499999999999893</v>
      </c>
      <c r="F31" s="19">
        <f t="shared" si="20"/>
        <v>6.975</v>
      </c>
      <c r="G31" s="17">
        <f t="shared" si="7"/>
        <v>414.5499999999989</v>
      </c>
      <c r="H31" s="18">
        <f t="shared" si="8"/>
        <v>1.4499999999999897</v>
      </c>
      <c r="I31" s="39">
        <f t="shared" si="21"/>
        <v>20.149999999999977</v>
      </c>
      <c r="J31" s="17">
        <f t="shared" si="10"/>
        <v>415.0499999999984</v>
      </c>
      <c r="K31" s="18">
        <f t="shared" si="11"/>
        <v>1.9499999999999902</v>
      </c>
      <c r="L31" s="39"/>
      <c r="M31" s="16"/>
      <c r="N31" s="3"/>
      <c r="O31" s="16"/>
      <c r="P31" s="47"/>
      <c r="Q31" s="3"/>
      <c r="R31" s="3"/>
      <c r="S31" s="3"/>
      <c r="T31" s="3"/>
    </row>
    <row r="32" spans="1:20" ht="16.5" customHeight="1">
      <c r="A32" s="17">
        <f t="shared" si="1"/>
        <v>413.5599999999998</v>
      </c>
      <c r="B32" s="18">
        <f t="shared" si="2"/>
        <v>0.45999999999998886</v>
      </c>
      <c r="C32" s="19">
        <f t="shared" si="19"/>
        <v>0.3800000000000001</v>
      </c>
      <c r="D32" s="17">
        <f t="shared" si="4"/>
        <v>414.0599999999993</v>
      </c>
      <c r="E32" s="18">
        <f t="shared" si="5"/>
        <v>0.9599999999999893</v>
      </c>
      <c r="F32" s="19">
        <f t="shared" si="20"/>
        <v>7.21</v>
      </c>
      <c r="G32" s="17">
        <f t="shared" si="7"/>
        <v>414.55999999999887</v>
      </c>
      <c r="H32" s="18">
        <f t="shared" si="8"/>
        <v>1.4599999999999898</v>
      </c>
      <c r="I32" s="39">
        <f t="shared" si="21"/>
        <v>20.459999999999976</v>
      </c>
      <c r="J32" s="17">
        <f t="shared" si="10"/>
        <v>415.0599999999984</v>
      </c>
      <c r="K32" s="18">
        <f t="shared" si="11"/>
        <v>1.9599999999999902</v>
      </c>
      <c r="L32" s="39"/>
      <c r="M32" s="16"/>
      <c r="N32" s="3"/>
      <c r="O32" s="16"/>
      <c r="P32" s="47"/>
      <c r="Q32" s="3"/>
      <c r="R32" s="3"/>
      <c r="S32" s="3"/>
      <c r="T32" s="3"/>
    </row>
    <row r="33" spans="1:20" ht="16.5" customHeight="1">
      <c r="A33" s="17">
        <f t="shared" si="1"/>
        <v>413.56999999999977</v>
      </c>
      <c r="B33" s="18">
        <f t="shared" si="2"/>
        <v>0.46999999999998887</v>
      </c>
      <c r="C33" s="19">
        <f t="shared" si="19"/>
        <v>0.41000000000000014</v>
      </c>
      <c r="D33" s="17">
        <f t="shared" si="4"/>
        <v>414.0699999999993</v>
      </c>
      <c r="E33" s="18">
        <f t="shared" si="5"/>
        <v>0.9699999999999893</v>
      </c>
      <c r="F33" s="19">
        <f t="shared" si="20"/>
        <v>7.445</v>
      </c>
      <c r="G33" s="17">
        <f t="shared" si="7"/>
        <v>414.56999999999886</v>
      </c>
      <c r="H33" s="18">
        <f t="shared" si="8"/>
        <v>1.4699999999999898</v>
      </c>
      <c r="I33" s="39">
        <f t="shared" si="21"/>
        <v>20.769999999999975</v>
      </c>
      <c r="J33" s="17">
        <f t="shared" si="10"/>
        <v>415.0699999999984</v>
      </c>
      <c r="K33" s="18">
        <f t="shared" si="11"/>
        <v>1.9699999999999902</v>
      </c>
      <c r="L33" s="39"/>
      <c r="M33" s="16"/>
      <c r="N33" s="3"/>
      <c r="O33" s="16"/>
      <c r="P33" s="47"/>
      <c r="Q33" s="3"/>
      <c r="R33" s="3"/>
      <c r="S33" s="3"/>
      <c r="T33" s="3"/>
    </row>
    <row r="34" spans="1:20" ht="16.5" customHeight="1">
      <c r="A34" s="17">
        <f t="shared" si="1"/>
        <v>413.57999999999976</v>
      </c>
      <c r="B34" s="18">
        <f t="shared" si="2"/>
        <v>0.4799999999999889</v>
      </c>
      <c r="C34" s="19">
        <f t="shared" si="19"/>
        <v>0.44000000000000017</v>
      </c>
      <c r="D34" s="17">
        <f t="shared" si="4"/>
        <v>414.0799999999993</v>
      </c>
      <c r="E34" s="18">
        <f t="shared" si="5"/>
        <v>0.9799999999999893</v>
      </c>
      <c r="F34" s="19">
        <f t="shared" si="20"/>
        <v>7.680000000000001</v>
      </c>
      <c r="G34" s="17">
        <f t="shared" si="7"/>
        <v>414.57999999999885</v>
      </c>
      <c r="H34" s="18">
        <f t="shared" si="8"/>
        <v>1.4799999999999898</v>
      </c>
      <c r="I34" s="39">
        <f t="shared" si="21"/>
        <v>21.079999999999973</v>
      </c>
      <c r="J34" s="17">
        <f t="shared" si="10"/>
        <v>415.0799999999984</v>
      </c>
      <c r="K34" s="18">
        <f t="shared" si="11"/>
        <v>1.9799999999999902</v>
      </c>
      <c r="L34" s="39"/>
      <c r="M34" s="16"/>
      <c r="N34" s="3"/>
      <c r="O34" s="16"/>
      <c r="P34" s="47"/>
      <c r="Q34" s="3"/>
      <c r="R34" s="3"/>
      <c r="S34" s="3"/>
      <c r="T34" s="3"/>
    </row>
    <row r="35" spans="1:20" ht="16.5" customHeight="1">
      <c r="A35" s="17">
        <f t="shared" si="1"/>
        <v>413.58999999999975</v>
      </c>
      <c r="B35" s="18">
        <f t="shared" si="2"/>
        <v>0.4899999999999889</v>
      </c>
      <c r="C35" s="19">
        <f t="shared" si="19"/>
        <v>0.4700000000000002</v>
      </c>
      <c r="D35" s="17">
        <f t="shared" si="4"/>
        <v>414.0899999999993</v>
      </c>
      <c r="E35" s="18">
        <f t="shared" si="5"/>
        <v>0.9899999999999893</v>
      </c>
      <c r="F35" s="19">
        <f t="shared" si="20"/>
        <v>7.915000000000001</v>
      </c>
      <c r="G35" s="17">
        <f t="shared" si="7"/>
        <v>414.58999999999884</v>
      </c>
      <c r="H35" s="18">
        <f t="shared" si="8"/>
        <v>1.4899999999999898</v>
      </c>
      <c r="I35" s="39">
        <f t="shared" si="21"/>
        <v>21.389999999999972</v>
      </c>
      <c r="J35" s="17">
        <f t="shared" si="10"/>
        <v>415.0899999999984</v>
      </c>
      <c r="K35" s="18">
        <f t="shared" si="11"/>
        <v>1.9899999999999902</v>
      </c>
      <c r="L35" s="39"/>
      <c r="M35" s="16"/>
      <c r="N35" s="3"/>
      <c r="O35" s="16"/>
      <c r="P35" s="47"/>
      <c r="Q35" s="3"/>
      <c r="R35" s="3"/>
      <c r="S35" s="3"/>
      <c r="T35" s="3"/>
    </row>
    <row r="36" spans="1:20" ht="16.5" customHeight="1">
      <c r="A36" s="33">
        <f t="shared" si="1"/>
        <v>413.59999999999974</v>
      </c>
      <c r="B36" s="34">
        <f t="shared" si="2"/>
        <v>0.4999999999999889</v>
      </c>
      <c r="C36" s="30">
        <f t="shared" si="19"/>
        <v>0.5000000000000002</v>
      </c>
      <c r="D36" s="33">
        <f t="shared" si="4"/>
        <v>414.0999999999993</v>
      </c>
      <c r="E36" s="34">
        <f t="shared" si="5"/>
        <v>0.9999999999999893</v>
      </c>
      <c r="F36" s="30">
        <f t="shared" si="20"/>
        <v>8.15</v>
      </c>
      <c r="G36" s="33">
        <f t="shared" si="7"/>
        <v>414.59999999999883</v>
      </c>
      <c r="H36" s="34">
        <f t="shared" si="8"/>
        <v>1.4999999999999898</v>
      </c>
      <c r="I36" s="40">
        <f t="shared" si="21"/>
        <v>21.69999999999997</v>
      </c>
      <c r="J36" s="33">
        <f t="shared" si="10"/>
        <v>415.0999999999984</v>
      </c>
      <c r="K36" s="34">
        <f t="shared" si="11"/>
        <v>1.9999999999999902</v>
      </c>
      <c r="L36" s="40"/>
      <c r="M36" s="16"/>
      <c r="N36" s="3"/>
      <c r="O36" s="16"/>
      <c r="P36" s="47"/>
      <c r="Q36" s="3"/>
      <c r="R36" s="3"/>
      <c r="S36" s="3"/>
      <c r="T36" s="3"/>
    </row>
    <row r="37" spans="1:20" ht="16.5" customHeight="1">
      <c r="A37" s="13">
        <f t="shared" si="1"/>
        <v>413.60999999999973</v>
      </c>
      <c r="B37" s="14">
        <f t="shared" si="2"/>
        <v>0.5099999999999889</v>
      </c>
      <c r="C37" s="15">
        <f aca="true" t="shared" si="22" ref="C37:C46">+C36+$N$9/10</f>
        <v>0.5800000000000002</v>
      </c>
      <c r="D37" s="13">
        <f t="shared" si="4"/>
        <v>414.1099999999993</v>
      </c>
      <c r="E37" s="14">
        <f t="shared" si="5"/>
        <v>1.0099999999999894</v>
      </c>
      <c r="F37" s="15">
        <f aca="true" t="shared" si="23" ref="F37:F46">+F36+$N$14/10</f>
        <v>8.385</v>
      </c>
      <c r="G37" s="13">
        <f t="shared" si="7"/>
        <v>414.6099999999988</v>
      </c>
      <c r="H37" s="14">
        <f t="shared" si="8"/>
        <v>1.5099999999999898</v>
      </c>
      <c r="I37" s="41">
        <f>+I36+$N$19/10</f>
        <v>22.03999999999997</v>
      </c>
      <c r="J37" s="13">
        <f t="shared" si="10"/>
        <v>415.10999999999837</v>
      </c>
      <c r="K37" s="14">
        <f t="shared" si="11"/>
        <v>2.00999999999999</v>
      </c>
      <c r="L37" s="41"/>
      <c r="M37" s="16"/>
      <c r="N37" s="3"/>
      <c r="O37" s="16"/>
      <c r="P37" s="47"/>
      <c r="Q37" s="3"/>
      <c r="R37" s="3"/>
      <c r="S37" s="3"/>
      <c r="T37" s="3"/>
    </row>
    <row r="38" spans="1:20" ht="16.5" customHeight="1">
      <c r="A38" s="17">
        <f t="shared" si="1"/>
        <v>413.6199999999997</v>
      </c>
      <c r="B38" s="18">
        <f t="shared" si="2"/>
        <v>0.5199999999999889</v>
      </c>
      <c r="C38" s="19">
        <f t="shared" si="22"/>
        <v>0.6600000000000001</v>
      </c>
      <c r="D38" s="17">
        <f t="shared" si="4"/>
        <v>414.11999999999927</v>
      </c>
      <c r="E38" s="18">
        <f t="shared" si="5"/>
        <v>1.0199999999999894</v>
      </c>
      <c r="F38" s="19">
        <f t="shared" si="23"/>
        <v>8.62</v>
      </c>
      <c r="G38" s="17">
        <f t="shared" si="7"/>
        <v>414.6199999999988</v>
      </c>
      <c r="H38" s="18">
        <f t="shared" si="8"/>
        <v>1.5199999999999898</v>
      </c>
      <c r="I38" s="39">
        <f aca="true" t="shared" si="24" ref="I38:I46">+I37+$N$19/10</f>
        <v>22.37999999999997</v>
      </c>
      <c r="J38" s="17">
        <f t="shared" si="10"/>
        <v>415.11999999999836</v>
      </c>
      <c r="K38" s="18">
        <f t="shared" si="11"/>
        <v>2.01999999999999</v>
      </c>
      <c r="L38" s="39"/>
      <c r="M38" s="16"/>
      <c r="N38" s="3"/>
      <c r="O38" s="16"/>
      <c r="P38" s="47"/>
      <c r="Q38" s="3"/>
      <c r="R38" s="3"/>
      <c r="S38" s="3"/>
      <c r="T38" s="3"/>
    </row>
    <row r="39" spans="1:20" ht="16.5" customHeight="1">
      <c r="A39" s="17">
        <f aca="true" t="shared" si="25" ref="A39:A55">+A38+0.01</f>
        <v>413.6299999999997</v>
      </c>
      <c r="B39" s="18">
        <f aca="true" t="shared" si="26" ref="B39:B55">B38+0.01</f>
        <v>0.5299999999999889</v>
      </c>
      <c r="C39" s="19">
        <f t="shared" si="22"/>
        <v>0.7400000000000001</v>
      </c>
      <c r="D39" s="17">
        <f aca="true" t="shared" si="27" ref="D39:D55">+D38+0.01</f>
        <v>414.12999999999926</v>
      </c>
      <c r="E39" s="18">
        <f aca="true" t="shared" si="28" ref="E39:E55">E38+0.01</f>
        <v>1.0299999999999894</v>
      </c>
      <c r="F39" s="19">
        <f t="shared" si="23"/>
        <v>8.854999999999999</v>
      </c>
      <c r="G39" s="17">
        <f aca="true" t="shared" si="29" ref="G39:G55">+G38+0.01</f>
        <v>414.6299999999988</v>
      </c>
      <c r="H39" s="18">
        <f aca="true" t="shared" si="30" ref="H39:H55">H38+0.01</f>
        <v>1.5299999999999898</v>
      </c>
      <c r="I39" s="39">
        <f t="shared" si="24"/>
        <v>22.71999999999997</v>
      </c>
      <c r="J39" s="17">
        <f aca="true" t="shared" si="31" ref="J39:J55">+J38+0.01</f>
        <v>415.12999999999835</v>
      </c>
      <c r="K39" s="18">
        <f aca="true" t="shared" si="32" ref="K39:K55">K38+0.01</f>
        <v>2.0299999999999896</v>
      </c>
      <c r="L39" s="39"/>
      <c r="M39" s="16"/>
      <c r="N39" s="3"/>
      <c r="O39" s="16"/>
      <c r="P39" s="47"/>
      <c r="Q39" s="3"/>
      <c r="R39" s="3"/>
      <c r="S39" s="3"/>
      <c r="T39" s="3"/>
    </row>
    <row r="40" spans="1:20" ht="16.5" customHeight="1">
      <c r="A40" s="17">
        <f t="shared" si="25"/>
        <v>413.6399999999997</v>
      </c>
      <c r="B40" s="18">
        <f t="shared" si="26"/>
        <v>0.5399999999999889</v>
      </c>
      <c r="C40" s="19">
        <f t="shared" si="22"/>
        <v>0.8200000000000001</v>
      </c>
      <c r="D40" s="17">
        <f t="shared" si="27"/>
        <v>414.13999999999925</v>
      </c>
      <c r="E40" s="18">
        <f t="shared" si="28"/>
        <v>1.0399999999999894</v>
      </c>
      <c r="F40" s="19">
        <f t="shared" si="23"/>
        <v>9.089999999999998</v>
      </c>
      <c r="G40" s="17">
        <f t="shared" si="29"/>
        <v>414.6399999999988</v>
      </c>
      <c r="H40" s="18">
        <f t="shared" si="30"/>
        <v>1.5399999999999898</v>
      </c>
      <c r="I40" s="39">
        <f t="shared" si="24"/>
        <v>23.05999999999997</v>
      </c>
      <c r="J40" s="17">
        <f t="shared" si="31"/>
        <v>415.13999999999834</v>
      </c>
      <c r="K40" s="18">
        <f t="shared" si="32"/>
        <v>2.0399999999999894</v>
      </c>
      <c r="L40" s="39"/>
      <c r="M40" s="16"/>
      <c r="N40" s="3"/>
      <c r="O40" s="16"/>
      <c r="P40" s="47"/>
      <c r="Q40" s="3"/>
      <c r="R40" s="3"/>
      <c r="S40" s="3"/>
      <c r="T40" s="3"/>
    </row>
    <row r="41" spans="1:20" ht="16.5" customHeight="1">
      <c r="A41" s="17">
        <f t="shared" si="25"/>
        <v>413.6499999999997</v>
      </c>
      <c r="B41" s="18">
        <f t="shared" si="26"/>
        <v>0.5499999999999889</v>
      </c>
      <c r="C41" s="19">
        <f t="shared" si="22"/>
        <v>0.9</v>
      </c>
      <c r="D41" s="17">
        <f t="shared" si="27"/>
        <v>414.14999999999924</v>
      </c>
      <c r="E41" s="18">
        <f t="shared" si="28"/>
        <v>1.0499999999999894</v>
      </c>
      <c r="F41" s="19">
        <f t="shared" si="23"/>
        <v>9.324999999999998</v>
      </c>
      <c r="G41" s="17">
        <f t="shared" si="29"/>
        <v>414.6499999999988</v>
      </c>
      <c r="H41" s="18">
        <f t="shared" si="30"/>
        <v>1.5499999999999898</v>
      </c>
      <c r="I41" s="39">
        <f t="shared" si="24"/>
        <v>23.39999999999997</v>
      </c>
      <c r="J41" s="17">
        <f t="shared" si="31"/>
        <v>415.14999999999833</v>
      </c>
      <c r="K41" s="18">
        <f t="shared" si="32"/>
        <v>2.049999999999989</v>
      </c>
      <c r="L41" s="39"/>
      <c r="M41" s="16"/>
      <c r="N41" s="3"/>
      <c r="O41" s="16"/>
      <c r="P41" s="47"/>
      <c r="Q41" s="3"/>
      <c r="R41" s="3"/>
      <c r="S41" s="3"/>
      <c r="T41" s="3"/>
    </row>
    <row r="42" spans="1:20" ht="16.5" customHeight="1">
      <c r="A42" s="17">
        <f t="shared" si="25"/>
        <v>413.6599999999997</v>
      </c>
      <c r="B42" s="18">
        <f t="shared" si="26"/>
        <v>0.559999999999989</v>
      </c>
      <c r="C42" s="19">
        <f t="shared" si="22"/>
        <v>0.98</v>
      </c>
      <c r="D42" s="17">
        <f t="shared" si="27"/>
        <v>414.15999999999923</v>
      </c>
      <c r="E42" s="18">
        <f t="shared" si="28"/>
        <v>1.0599999999999894</v>
      </c>
      <c r="F42" s="19">
        <f t="shared" si="23"/>
        <v>9.559999999999997</v>
      </c>
      <c r="G42" s="17">
        <f t="shared" si="29"/>
        <v>414.6599999999988</v>
      </c>
      <c r="H42" s="18">
        <f t="shared" si="30"/>
        <v>1.5599999999999898</v>
      </c>
      <c r="I42" s="39">
        <f t="shared" si="24"/>
        <v>23.73999999999997</v>
      </c>
      <c r="J42" s="17">
        <f t="shared" si="31"/>
        <v>415.1599999999983</v>
      </c>
      <c r="K42" s="18">
        <f t="shared" si="32"/>
        <v>2.059999999999989</v>
      </c>
      <c r="L42" s="39"/>
      <c r="M42" s="16"/>
      <c r="N42" s="3"/>
      <c r="O42" s="16"/>
      <c r="P42" s="47"/>
      <c r="Q42" s="3"/>
      <c r="R42" s="3"/>
      <c r="S42" s="3"/>
      <c r="T42" s="3"/>
    </row>
    <row r="43" spans="1:20" ht="16.5" customHeight="1">
      <c r="A43" s="17">
        <f t="shared" si="25"/>
        <v>413.6699999999997</v>
      </c>
      <c r="B43" s="18">
        <f t="shared" si="26"/>
        <v>0.569999999999989</v>
      </c>
      <c r="C43" s="19">
        <f t="shared" si="22"/>
        <v>1.06</v>
      </c>
      <c r="D43" s="17">
        <f t="shared" si="27"/>
        <v>414.1699999999992</v>
      </c>
      <c r="E43" s="18">
        <f t="shared" si="28"/>
        <v>1.0699999999999894</v>
      </c>
      <c r="F43" s="19">
        <f t="shared" si="23"/>
        <v>9.794999999999996</v>
      </c>
      <c r="G43" s="17">
        <f t="shared" si="29"/>
        <v>414.66999999999877</v>
      </c>
      <c r="H43" s="18">
        <f t="shared" si="30"/>
        <v>1.5699999999999898</v>
      </c>
      <c r="I43" s="39">
        <f t="shared" si="24"/>
        <v>24.07999999999997</v>
      </c>
      <c r="J43" s="17">
        <f t="shared" si="31"/>
        <v>415.1699999999983</v>
      </c>
      <c r="K43" s="18">
        <f t="shared" si="32"/>
        <v>2.0699999999999887</v>
      </c>
      <c r="L43" s="39"/>
      <c r="M43" s="16"/>
      <c r="N43" s="3"/>
      <c r="O43" s="16"/>
      <c r="P43" s="47"/>
      <c r="Q43" s="3"/>
      <c r="R43" s="3"/>
      <c r="S43" s="3"/>
      <c r="T43" s="3"/>
    </row>
    <row r="44" spans="1:20" ht="16.5" customHeight="1">
      <c r="A44" s="17">
        <f t="shared" si="25"/>
        <v>413.67999999999967</v>
      </c>
      <c r="B44" s="18">
        <f t="shared" si="26"/>
        <v>0.579999999999989</v>
      </c>
      <c r="C44" s="19">
        <f t="shared" si="22"/>
        <v>1.1400000000000001</v>
      </c>
      <c r="D44" s="17">
        <f t="shared" si="27"/>
        <v>414.1799999999992</v>
      </c>
      <c r="E44" s="18">
        <f t="shared" si="28"/>
        <v>1.0799999999999894</v>
      </c>
      <c r="F44" s="19">
        <f t="shared" si="23"/>
        <v>10.029999999999996</v>
      </c>
      <c r="G44" s="17">
        <f t="shared" si="29"/>
        <v>414.67999999999876</v>
      </c>
      <c r="H44" s="18">
        <f t="shared" si="30"/>
        <v>1.5799999999999899</v>
      </c>
      <c r="I44" s="39">
        <f t="shared" si="24"/>
        <v>24.41999999999997</v>
      </c>
      <c r="J44" s="17">
        <f t="shared" si="31"/>
        <v>415.1799999999983</v>
      </c>
      <c r="K44" s="18">
        <f t="shared" si="32"/>
        <v>2.0799999999999885</v>
      </c>
      <c r="L44" s="39"/>
      <c r="M44" s="16"/>
      <c r="N44" s="3"/>
      <c r="O44" s="16"/>
      <c r="P44" s="47"/>
      <c r="Q44" s="3"/>
      <c r="R44" s="3"/>
      <c r="S44" s="3"/>
      <c r="T44" s="3"/>
    </row>
    <row r="45" spans="1:20" ht="16.5" customHeight="1">
      <c r="A45" s="17">
        <f t="shared" si="25"/>
        <v>413.68999999999966</v>
      </c>
      <c r="B45" s="18">
        <f t="shared" si="26"/>
        <v>0.589999999999989</v>
      </c>
      <c r="C45" s="19">
        <f t="shared" si="22"/>
        <v>1.2200000000000002</v>
      </c>
      <c r="D45" s="17">
        <f t="shared" si="27"/>
        <v>414.1899999999992</v>
      </c>
      <c r="E45" s="18">
        <f t="shared" si="28"/>
        <v>1.0899999999999894</v>
      </c>
      <c r="F45" s="19">
        <f t="shared" si="23"/>
        <v>10.264999999999995</v>
      </c>
      <c r="G45" s="17">
        <f t="shared" si="29"/>
        <v>414.68999999999875</v>
      </c>
      <c r="H45" s="18">
        <f t="shared" si="30"/>
        <v>1.5899999999999899</v>
      </c>
      <c r="I45" s="39">
        <f t="shared" si="24"/>
        <v>24.75999999999997</v>
      </c>
      <c r="J45" s="17">
        <f t="shared" si="31"/>
        <v>415.1899999999983</v>
      </c>
      <c r="K45" s="18">
        <f t="shared" si="32"/>
        <v>2.0899999999999883</v>
      </c>
      <c r="L45" s="39"/>
      <c r="M45" s="16"/>
      <c r="N45" s="3"/>
      <c r="O45" s="16"/>
      <c r="P45" s="47"/>
      <c r="Q45" s="3"/>
      <c r="R45" s="3"/>
      <c r="S45" s="3"/>
      <c r="T45" s="3"/>
    </row>
    <row r="46" spans="1:20" ht="16.5" customHeight="1">
      <c r="A46" s="20">
        <f t="shared" si="25"/>
        <v>413.69999999999965</v>
      </c>
      <c r="B46" s="21">
        <f t="shared" si="26"/>
        <v>0.599999999999989</v>
      </c>
      <c r="C46" s="22">
        <f t="shared" si="22"/>
        <v>1.3000000000000003</v>
      </c>
      <c r="D46" s="20">
        <f t="shared" si="27"/>
        <v>414.1999999999992</v>
      </c>
      <c r="E46" s="21">
        <f t="shared" si="28"/>
        <v>1.0999999999999894</v>
      </c>
      <c r="F46" s="22">
        <f t="shared" si="23"/>
        <v>10.499999999999995</v>
      </c>
      <c r="G46" s="20">
        <f t="shared" si="29"/>
        <v>414.69999999999874</v>
      </c>
      <c r="H46" s="21">
        <f t="shared" si="30"/>
        <v>1.5999999999999899</v>
      </c>
      <c r="I46" s="40">
        <f t="shared" si="24"/>
        <v>25.09999999999997</v>
      </c>
      <c r="J46" s="20">
        <f t="shared" si="31"/>
        <v>415.1999999999983</v>
      </c>
      <c r="K46" s="21">
        <f t="shared" si="32"/>
        <v>2.099999999999988</v>
      </c>
      <c r="L46" s="40"/>
      <c r="M46" s="16"/>
      <c r="N46" s="3"/>
      <c r="O46" s="3"/>
      <c r="P46" s="47"/>
      <c r="Q46" s="3"/>
      <c r="R46" s="3"/>
      <c r="S46" s="3"/>
      <c r="T46" s="3"/>
    </row>
    <row r="47" spans="1:20" ht="16.5" customHeight="1">
      <c r="A47" s="23">
        <f t="shared" si="25"/>
        <v>413.70999999999964</v>
      </c>
      <c r="B47" s="24">
        <f t="shared" si="26"/>
        <v>0.609999999999989</v>
      </c>
      <c r="C47" s="25">
        <f aca="true" t="shared" si="33" ref="C47:C55">+C46+$N$10/10</f>
        <v>1.4200000000000004</v>
      </c>
      <c r="D47" s="23">
        <f t="shared" si="27"/>
        <v>414.2099999999992</v>
      </c>
      <c r="E47" s="24">
        <f t="shared" si="28"/>
        <v>1.1099999999999894</v>
      </c>
      <c r="F47" s="25">
        <f aca="true" t="shared" si="34" ref="F47:F55">+F46+$N$15/10</f>
        <v>10.749999999999995</v>
      </c>
      <c r="G47" s="23">
        <f t="shared" si="29"/>
        <v>414.70999999999873</v>
      </c>
      <c r="H47" s="24">
        <f t="shared" si="30"/>
        <v>1.6099999999999899</v>
      </c>
      <c r="I47" s="41">
        <f>+I46+$N$20/10</f>
        <v>25.43999999999997</v>
      </c>
      <c r="J47" s="23">
        <f t="shared" si="31"/>
        <v>415.2099999999983</v>
      </c>
      <c r="K47" s="24">
        <f t="shared" si="32"/>
        <v>2.109999999999988</v>
      </c>
      <c r="L47" s="41"/>
      <c r="M47" s="16"/>
      <c r="N47" s="3"/>
      <c r="O47" s="3"/>
      <c r="P47" s="47"/>
      <c r="Q47" s="3"/>
      <c r="R47" s="3"/>
      <c r="S47" s="3"/>
      <c r="T47" s="3"/>
    </row>
    <row r="48" spans="1:20" ht="16.5" customHeight="1">
      <c r="A48" s="17">
        <f t="shared" si="25"/>
        <v>413.71999999999963</v>
      </c>
      <c r="B48" s="18">
        <f t="shared" si="26"/>
        <v>0.619999999999989</v>
      </c>
      <c r="C48" s="19">
        <f t="shared" si="33"/>
        <v>1.5400000000000005</v>
      </c>
      <c r="D48" s="17">
        <f t="shared" si="27"/>
        <v>414.2199999999992</v>
      </c>
      <c r="E48" s="18">
        <f t="shared" si="28"/>
        <v>1.1199999999999894</v>
      </c>
      <c r="F48" s="19">
        <f t="shared" si="34"/>
        <v>10.999999999999995</v>
      </c>
      <c r="G48" s="17">
        <f t="shared" si="29"/>
        <v>414.7199999999987</v>
      </c>
      <c r="H48" s="18">
        <f t="shared" si="30"/>
        <v>1.61999999999999</v>
      </c>
      <c r="I48" s="39">
        <f aca="true" t="shared" si="35" ref="I48:I55">+I47+$N$20/10</f>
        <v>25.77999999999997</v>
      </c>
      <c r="J48" s="17">
        <f t="shared" si="31"/>
        <v>415.21999999999827</v>
      </c>
      <c r="K48" s="18">
        <f t="shared" si="32"/>
        <v>2.1199999999999877</v>
      </c>
      <c r="L48" s="39"/>
      <c r="M48" s="16"/>
      <c r="N48" s="3"/>
      <c r="O48" s="3"/>
      <c r="P48" s="3"/>
      <c r="Q48" s="3"/>
      <c r="R48" s="3"/>
      <c r="S48" s="3"/>
      <c r="T48" s="3"/>
    </row>
    <row r="49" spans="1:20" ht="16.5" customHeight="1">
      <c r="A49" s="17">
        <f t="shared" si="25"/>
        <v>413.7299999999996</v>
      </c>
      <c r="B49" s="18">
        <f t="shared" si="26"/>
        <v>0.629999999999989</v>
      </c>
      <c r="C49" s="19">
        <f t="shared" si="33"/>
        <v>1.6600000000000006</v>
      </c>
      <c r="D49" s="17">
        <f t="shared" si="27"/>
        <v>414.22999999999917</v>
      </c>
      <c r="E49" s="18">
        <f t="shared" si="28"/>
        <v>1.1299999999999895</v>
      </c>
      <c r="F49" s="19">
        <f t="shared" si="34"/>
        <v>11.249999999999995</v>
      </c>
      <c r="G49" s="17">
        <f t="shared" si="29"/>
        <v>414.7299999999987</v>
      </c>
      <c r="H49" s="18">
        <f t="shared" si="30"/>
        <v>1.62999999999999</v>
      </c>
      <c r="I49" s="39">
        <f t="shared" si="35"/>
        <v>26.11999999999997</v>
      </c>
      <c r="J49" s="17">
        <f t="shared" si="31"/>
        <v>415.22999999999826</v>
      </c>
      <c r="K49" s="18">
        <f t="shared" si="32"/>
        <v>2.1299999999999875</v>
      </c>
      <c r="L49" s="39"/>
      <c r="M49" s="16"/>
      <c r="N49" s="3"/>
      <c r="O49" s="3"/>
      <c r="P49" s="3"/>
      <c r="Q49" s="3"/>
      <c r="R49" s="3"/>
      <c r="S49" s="3"/>
      <c r="T49" s="3"/>
    </row>
    <row r="50" spans="1:20" ht="16.5" customHeight="1">
      <c r="A50" s="17">
        <f t="shared" si="25"/>
        <v>413.7399999999996</v>
      </c>
      <c r="B50" s="18">
        <f t="shared" si="26"/>
        <v>0.639999999999989</v>
      </c>
      <c r="C50" s="19">
        <f t="shared" si="33"/>
        <v>1.7800000000000007</v>
      </c>
      <c r="D50" s="17">
        <f t="shared" si="27"/>
        <v>414.23999999999916</v>
      </c>
      <c r="E50" s="18">
        <f t="shared" si="28"/>
        <v>1.1399999999999895</v>
      </c>
      <c r="F50" s="19">
        <f t="shared" si="34"/>
        <v>11.499999999999995</v>
      </c>
      <c r="G50" s="17">
        <f t="shared" si="29"/>
        <v>414.7399999999987</v>
      </c>
      <c r="H50" s="18">
        <f t="shared" si="30"/>
        <v>1.63999999999999</v>
      </c>
      <c r="I50" s="39">
        <f t="shared" si="35"/>
        <v>26.45999999999997</v>
      </c>
      <c r="J50" s="17">
        <f t="shared" si="31"/>
        <v>415.23999999999825</v>
      </c>
      <c r="K50" s="18">
        <f t="shared" si="32"/>
        <v>2.1399999999999872</v>
      </c>
      <c r="L50" s="39"/>
      <c r="M50" s="16"/>
      <c r="N50" s="3"/>
      <c r="O50" s="3"/>
      <c r="P50" s="3"/>
      <c r="Q50" s="3"/>
      <c r="R50" s="3"/>
      <c r="S50" s="3"/>
      <c r="T50" s="3"/>
    </row>
    <row r="51" spans="1:20" ht="16.5" customHeight="1">
      <c r="A51" s="17">
        <f t="shared" si="25"/>
        <v>413.7499999999996</v>
      </c>
      <c r="B51" s="18">
        <f t="shared" si="26"/>
        <v>0.649999999999989</v>
      </c>
      <c r="C51" s="19">
        <f t="shared" si="33"/>
        <v>1.9000000000000008</v>
      </c>
      <c r="D51" s="17">
        <f t="shared" si="27"/>
        <v>414.24999999999915</v>
      </c>
      <c r="E51" s="18">
        <f t="shared" si="28"/>
        <v>1.1499999999999895</v>
      </c>
      <c r="F51" s="19">
        <f t="shared" si="34"/>
        <v>11.749999999999995</v>
      </c>
      <c r="G51" s="17">
        <f t="shared" si="29"/>
        <v>414.7499999999987</v>
      </c>
      <c r="H51" s="18">
        <f t="shared" si="30"/>
        <v>1.64999999999999</v>
      </c>
      <c r="I51" s="39">
        <f t="shared" si="35"/>
        <v>26.79999999999997</v>
      </c>
      <c r="J51" s="17">
        <f t="shared" si="31"/>
        <v>415.24999999999824</v>
      </c>
      <c r="K51" s="18">
        <f t="shared" si="32"/>
        <v>2.149999999999987</v>
      </c>
      <c r="L51" s="39"/>
      <c r="M51" s="16"/>
      <c r="N51" s="3"/>
      <c r="O51" s="3"/>
      <c r="P51" s="3"/>
      <c r="Q51" s="3"/>
      <c r="R51" s="3"/>
      <c r="S51" s="3"/>
      <c r="T51" s="3"/>
    </row>
    <row r="52" spans="1:20" ht="16.5" customHeight="1">
      <c r="A52" s="17">
        <f t="shared" si="25"/>
        <v>413.7599999999996</v>
      </c>
      <c r="B52" s="18">
        <f t="shared" si="26"/>
        <v>0.659999999999989</v>
      </c>
      <c r="C52" s="19">
        <f t="shared" si="33"/>
        <v>2.020000000000001</v>
      </c>
      <c r="D52" s="17">
        <f t="shared" si="27"/>
        <v>414.25999999999914</v>
      </c>
      <c r="E52" s="18">
        <f t="shared" si="28"/>
        <v>1.1599999999999895</v>
      </c>
      <c r="F52" s="19">
        <f t="shared" si="34"/>
        <v>11.999999999999995</v>
      </c>
      <c r="G52" s="17">
        <f t="shared" si="29"/>
        <v>414.7599999999987</v>
      </c>
      <c r="H52" s="18">
        <f t="shared" si="30"/>
        <v>1.65999999999999</v>
      </c>
      <c r="I52" s="39">
        <f t="shared" si="35"/>
        <v>27.13999999999997</v>
      </c>
      <c r="J52" s="17">
        <f t="shared" si="31"/>
        <v>415.25999999999823</v>
      </c>
      <c r="K52" s="18">
        <f t="shared" si="32"/>
        <v>2.159999999999987</v>
      </c>
      <c r="L52" s="39"/>
      <c r="M52" s="16"/>
      <c r="N52" s="3"/>
      <c r="O52" s="3"/>
      <c r="P52" s="3"/>
      <c r="Q52" s="3"/>
      <c r="R52" s="3"/>
      <c r="S52" s="3"/>
      <c r="T52" s="3"/>
    </row>
    <row r="53" spans="1:20" ht="16.5" customHeight="1">
      <c r="A53" s="17">
        <f t="shared" si="25"/>
        <v>413.7699999999996</v>
      </c>
      <c r="B53" s="18">
        <f t="shared" si="26"/>
        <v>0.669999999999989</v>
      </c>
      <c r="C53" s="19">
        <f t="shared" si="33"/>
        <v>2.140000000000001</v>
      </c>
      <c r="D53" s="17">
        <f t="shared" si="27"/>
        <v>414.26999999999913</v>
      </c>
      <c r="E53" s="18">
        <f t="shared" si="28"/>
        <v>1.1699999999999895</v>
      </c>
      <c r="F53" s="19">
        <f t="shared" si="34"/>
        <v>12.249999999999995</v>
      </c>
      <c r="G53" s="17">
        <f t="shared" si="29"/>
        <v>414.7699999999987</v>
      </c>
      <c r="H53" s="18">
        <f t="shared" si="30"/>
        <v>1.66999999999999</v>
      </c>
      <c r="I53" s="39">
        <f t="shared" si="35"/>
        <v>27.47999999999997</v>
      </c>
      <c r="J53" s="17">
        <f t="shared" si="31"/>
        <v>415.2699999999982</v>
      </c>
      <c r="K53" s="18">
        <f t="shared" si="32"/>
        <v>2.1699999999999866</v>
      </c>
      <c r="L53" s="39"/>
      <c r="M53" s="16"/>
      <c r="N53" s="3"/>
      <c r="O53" s="3"/>
      <c r="P53" s="3"/>
      <c r="Q53" s="3"/>
      <c r="R53" s="3"/>
      <c r="S53" s="3"/>
      <c r="T53" s="3"/>
    </row>
    <row r="54" spans="1:20" ht="16.5" customHeight="1">
      <c r="A54" s="17">
        <f t="shared" si="25"/>
        <v>413.7799999999996</v>
      </c>
      <c r="B54" s="18">
        <f t="shared" si="26"/>
        <v>0.6799999999999891</v>
      </c>
      <c r="C54" s="19">
        <f t="shared" si="33"/>
        <v>2.260000000000001</v>
      </c>
      <c r="D54" s="17">
        <f t="shared" si="27"/>
        <v>414.2799999999991</v>
      </c>
      <c r="E54" s="18">
        <f t="shared" si="28"/>
        <v>1.1799999999999895</v>
      </c>
      <c r="F54" s="19">
        <f t="shared" si="34"/>
        <v>12.499999999999995</v>
      </c>
      <c r="G54" s="17">
        <f t="shared" si="29"/>
        <v>414.77999999999867</v>
      </c>
      <c r="H54" s="18">
        <f t="shared" si="30"/>
        <v>1.67999999999999</v>
      </c>
      <c r="I54" s="39">
        <f t="shared" si="35"/>
        <v>27.81999999999997</v>
      </c>
      <c r="J54" s="17">
        <f t="shared" si="31"/>
        <v>415.2799999999982</v>
      </c>
      <c r="K54" s="18">
        <f t="shared" si="32"/>
        <v>2.1799999999999864</v>
      </c>
      <c r="L54" s="39"/>
      <c r="M54" s="16"/>
      <c r="N54" s="3"/>
      <c r="O54" s="3"/>
      <c r="P54" s="3"/>
      <c r="Q54" s="3"/>
      <c r="R54" s="3"/>
      <c r="S54" s="3"/>
      <c r="T54" s="3"/>
    </row>
    <row r="55" spans="1:20" ht="16.5" customHeight="1">
      <c r="A55" s="20">
        <f t="shared" si="25"/>
        <v>413.78999999999957</v>
      </c>
      <c r="B55" s="21">
        <f t="shared" si="26"/>
        <v>0.6899999999999891</v>
      </c>
      <c r="C55" s="22">
        <f t="shared" si="33"/>
        <v>2.3800000000000012</v>
      </c>
      <c r="D55" s="20">
        <f t="shared" si="27"/>
        <v>414.2899999999991</v>
      </c>
      <c r="E55" s="21">
        <f t="shared" si="28"/>
        <v>1.1899999999999895</v>
      </c>
      <c r="F55" s="22">
        <f t="shared" si="34"/>
        <v>12.749999999999995</v>
      </c>
      <c r="G55" s="20">
        <f t="shared" si="29"/>
        <v>414.78999999999866</v>
      </c>
      <c r="H55" s="21">
        <f t="shared" si="30"/>
        <v>1.68999999999999</v>
      </c>
      <c r="I55" s="40">
        <f t="shared" si="35"/>
        <v>28.159999999999968</v>
      </c>
      <c r="J55" s="20">
        <f t="shared" si="31"/>
        <v>415.2899999999982</v>
      </c>
      <c r="K55" s="21">
        <f t="shared" si="32"/>
        <v>2.189999999999986</v>
      </c>
      <c r="L55" s="40"/>
      <c r="M55" s="16"/>
      <c r="N55" s="3"/>
      <c r="O55" s="3"/>
      <c r="P55" s="3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/>
      <c r="N56" s="3"/>
      <c r="O56" s="3"/>
      <c r="P56" s="3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/>
      <c r="N57" s="26"/>
      <c r="O57" s="3"/>
      <c r="P57" s="3"/>
      <c r="Q57" s="3"/>
      <c r="R57" s="3"/>
      <c r="S57" s="3"/>
      <c r="T57" s="3"/>
    </row>
    <row r="58" spans="1:20" ht="24.75" customHeight="1">
      <c r="A58" s="45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6"/>
      <c r="N58" s="26"/>
      <c r="O58" s="3"/>
      <c r="P58" s="3"/>
      <c r="Q58" s="3"/>
      <c r="R58" s="3"/>
      <c r="S58" s="3"/>
      <c r="T58" s="3"/>
    </row>
    <row r="59" spans="1:20" ht="24.7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16"/>
      <c r="N59" s="26"/>
      <c r="O59" s="3"/>
      <c r="P59" s="3"/>
      <c r="Q59" s="3"/>
      <c r="R59" s="3"/>
      <c r="S59" s="3"/>
      <c r="T59" s="3"/>
    </row>
    <row r="60" spans="1:20" ht="24.7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16"/>
      <c r="N60" s="26"/>
      <c r="O60" s="3"/>
      <c r="P60" s="3"/>
      <c r="Q60" s="3"/>
      <c r="R60" s="3"/>
      <c r="S60" s="3"/>
      <c r="T60" s="3"/>
    </row>
    <row r="61" spans="1:20" ht="16.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16"/>
      <c r="N61" s="26"/>
      <c r="O61" s="3"/>
      <c r="P61" s="3"/>
      <c r="Q61" s="3"/>
      <c r="R61" s="3"/>
      <c r="S61" s="3"/>
      <c r="T61" s="3"/>
    </row>
    <row r="62" spans="1:20" ht="16.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16"/>
      <c r="N62" s="26"/>
      <c r="O62" s="3"/>
      <c r="P62" s="3"/>
      <c r="Q62" s="3"/>
      <c r="R62" s="3"/>
      <c r="S62" s="3"/>
      <c r="T62" s="3"/>
    </row>
    <row r="63" spans="1:20" ht="16.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16"/>
      <c r="N63" s="26"/>
      <c r="O63" s="3"/>
      <c r="P63" s="3"/>
      <c r="Q63" s="3"/>
      <c r="R63" s="3"/>
      <c r="S63" s="3"/>
      <c r="T63" s="3"/>
    </row>
    <row r="64" spans="1:20" ht="16.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16"/>
      <c r="N64" s="26"/>
      <c r="O64" s="3"/>
      <c r="P64" s="3"/>
      <c r="Q64" s="3"/>
      <c r="R64" s="3"/>
      <c r="S64" s="3"/>
      <c r="T64" s="3"/>
    </row>
    <row r="65" spans="1:20" ht="16.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16"/>
      <c r="N65" s="26"/>
      <c r="O65" s="3"/>
      <c r="P65" s="3"/>
      <c r="Q65" s="3"/>
      <c r="R65" s="3"/>
      <c r="S65" s="3"/>
      <c r="T65" s="3"/>
    </row>
    <row r="66" spans="1:20" ht="16.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16"/>
      <c r="N66" s="26"/>
      <c r="O66" s="3"/>
      <c r="P66" s="3"/>
      <c r="Q66" s="3"/>
      <c r="R66" s="3"/>
      <c r="S66" s="3"/>
      <c r="T66" s="3"/>
    </row>
    <row r="67" spans="1:20" ht="16.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16"/>
      <c r="N67" s="26"/>
      <c r="O67" s="3"/>
      <c r="P67" s="3"/>
      <c r="Q67" s="3"/>
      <c r="R67" s="3"/>
      <c r="S67" s="3"/>
      <c r="T67" s="3"/>
    </row>
    <row r="68" spans="1:20" ht="16.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16"/>
      <c r="N68" s="26"/>
      <c r="O68" s="3"/>
      <c r="P68" s="3"/>
      <c r="Q68" s="3"/>
      <c r="R68" s="3"/>
      <c r="S68" s="3"/>
      <c r="T68" s="3"/>
    </row>
    <row r="69" spans="1:20" ht="16.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16"/>
      <c r="N69" s="26"/>
      <c r="O69" s="3"/>
      <c r="P69" s="3"/>
      <c r="Q69" s="3"/>
      <c r="R69" s="3"/>
      <c r="S69" s="3"/>
      <c r="T69" s="3"/>
    </row>
    <row r="70" spans="1:20" ht="16.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16"/>
      <c r="N70" s="26"/>
      <c r="O70" s="3"/>
      <c r="P70" s="3"/>
      <c r="Q70" s="3"/>
      <c r="R70" s="3"/>
      <c r="S70" s="3"/>
      <c r="T70" s="3"/>
    </row>
    <row r="71" spans="1:20" ht="16.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16"/>
      <c r="N71" s="26"/>
      <c r="O71" s="3"/>
      <c r="P71" s="3"/>
      <c r="Q71" s="3"/>
      <c r="R71" s="3"/>
      <c r="S71" s="3"/>
      <c r="T71" s="3"/>
    </row>
    <row r="72" spans="1:20" ht="16.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16"/>
      <c r="N72" s="26"/>
      <c r="O72" s="3"/>
      <c r="P72" s="3"/>
      <c r="Q72" s="3"/>
      <c r="R72" s="3"/>
      <c r="S72" s="3"/>
      <c r="T72" s="3"/>
    </row>
    <row r="73" spans="1:20" ht="16.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16"/>
      <c r="N73" s="26"/>
      <c r="O73" s="3"/>
      <c r="P73" s="3"/>
      <c r="Q73" s="3"/>
      <c r="R73" s="3"/>
      <c r="S73" s="3"/>
      <c r="T73" s="3"/>
    </row>
    <row r="74" spans="1:20" ht="16.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16"/>
      <c r="N74" s="26"/>
      <c r="O74" s="3"/>
      <c r="P74" s="3"/>
      <c r="Q74" s="3"/>
      <c r="R74" s="3"/>
      <c r="S74" s="3"/>
      <c r="T74" s="3"/>
    </row>
    <row r="75" spans="1:20" ht="16.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27"/>
      <c r="N75" s="26"/>
      <c r="O75" s="3"/>
      <c r="P75" s="3"/>
      <c r="Q75" s="3"/>
      <c r="R75" s="3"/>
      <c r="S75" s="3"/>
      <c r="T75" s="3"/>
    </row>
    <row r="76" spans="1:20" ht="16.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27"/>
      <c r="N76" s="26"/>
      <c r="O76" s="3"/>
      <c r="P76" s="3"/>
      <c r="Q76" s="3"/>
      <c r="R76" s="3"/>
      <c r="S76" s="3"/>
      <c r="T76" s="3"/>
    </row>
    <row r="77" spans="1:20" ht="16.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27"/>
      <c r="N77" s="26"/>
      <c r="O77" s="3"/>
      <c r="P77" s="3"/>
      <c r="Q77" s="3"/>
      <c r="R77" s="3"/>
      <c r="S77" s="3"/>
      <c r="T77" s="3"/>
    </row>
    <row r="78" spans="1:20" ht="16.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27"/>
      <c r="N78" s="26"/>
      <c r="O78" s="3"/>
      <c r="P78" s="3"/>
      <c r="Q78" s="3"/>
      <c r="R78" s="3"/>
      <c r="S78" s="3"/>
      <c r="T78" s="3"/>
    </row>
    <row r="79" spans="1:20" ht="16.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27"/>
      <c r="N79" s="26"/>
      <c r="O79" s="3"/>
      <c r="P79" s="3"/>
      <c r="Q79" s="3"/>
      <c r="R79" s="3"/>
      <c r="S79" s="3"/>
      <c r="T79" s="3"/>
    </row>
    <row r="80" spans="1:20" ht="16.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27"/>
      <c r="N80" s="26"/>
      <c r="O80" s="3"/>
      <c r="P80" s="3"/>
      <c r="Q80" s="3"/>
      <c r="R80" s="3"/>
      <c r="S80" s="3"/>
      <c r="T80" s="3"/>
    </row>
    <row r="81" spans="1:20" ht="16.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27"/>
      <c r="N81" s="26"/>
      <c r="O81" s="3"/>
      <c r="P81" s="3"/>
      <c r="Q81" s="3"/>
      <c r="R81" s="3"/>
      <c r="S81" s="3"/>
      <c r="T81" s="3"/>
    </row>
    <row r="82" spans="1:20" ht="16.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27"/>
      <c r="N82" s="26"/>
      <c r="O82" s="3"/>
      <c r="P82" s="3"/>
      <c r="Q82" s="3"/>
      <c r="R82" s="3"/>
      <c r="S82" s="3"/>
      <c r="T82" s="3"/>
    </row>
    <row r="83" spans="1:20" ht="16.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27"/>
      <c r="N83" s="26"/>
      <c r="O83" s="3"/>
      <c r="P83" s="3"/>
      <c r="Q83" s="3"/>
      <c r="R83" s="3"/>
      <c r="S83" s="3"/>
      <c r="T83" s="3"/>
    </row>
    <row r="84" spans="1:20" ht="16.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27"/>
      <c r="N84" s="26"/>
      <c r="O84" s="3"/>
      <c r="P84" s="3"/>
      <c r="Q84" s="3"/>
      <c r="R84" s="3"/>
      <c r="S84" s="3"/>
      <c r="T84" s="3"/>
    </row>
    <row r="85" spans="1:20" ht="16.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27"/>
      <c r="N85" s="26"/>
      <c r="O85" s="3"/>
      <c r="P85" s="3"/>
      <c r="Q85" s="3"/>
      <c r="R85" s="3"/>
      <c r="S85" s="3"/>
      <c r="T85" s="3"/>
    </row>
    <row r="86" spans="1:20" ht="16.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27"/>
      <c r="N86" s="26"/>
      <c r="O86" s="3"/>
      <c r="P86" s="3"/>
      <c r="Q86" s="3"/>
      <c r="R86" s="3"/>
      <c r="S86" s="3"/>
      <c r="T86" s="3"/>
    </row>
    <row r="87" spans="1:20" ht="16.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27"/>
      <c r="N87" s="26"/>
      <c r="O87" s="3"/>
      <c r="P87" s="3"/>
      <c r="Q87" s="3"/>
      <c r="R87" s="3"/>
      <c r="S87" s="3"/>
      <c r="T87" s="3"/>
    </row>
    <row r="88" spans="1:20" ht="16.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27"/>
      <c r="N88" s="26"/>
      <c r="O88" s="3"/>
      <c r="P88" s="3"/>
      <c r="Q88" s="3"/>
      <c r="R88" s="3"/>
      <c r="S88" s="3"/>
      <c r="T88" s="3"/>
    </row>
    <row r="89" spans="1:20" ht="16.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27"/>
      <c r="N89" s="26"/>
      <c r="O89" s="3"/>
      <c r="P89" s="3"/>
      <c r="Q89" s="3"/>
      <c r="R89" s="3"/>
      <c r="S89" s="3"/>
      <c r="T89" s="3"/>
    </row>
    <row r="90" spans="1:20" ht="16.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27"/>
      <c r="N90" s="26"/>
      <c r="O90" s="3"/>
      <c r="P90" s="3"/>
      <c r="Q90" s="3"/>
      <c r="R90" s="3"/>
      <c r="S90" s="3"/>
      <c r="T90" s="3"/>
    </row>
    <row r="91" spans="1:20" ht="16.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27"/>
      <c r="N91" s="26"/>
      <c r="O91" s="3"/>
      <c r="P91" s="3"/>
      <c r="Q91" s="3"/>
      <c r="R91" s="3"/>
      <c r="S91" s="3"/>
      <c r="T91" s="3"/>
    </row>
    <row r="92" spans="1:20" ht="16.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27"/>
      <c r="N92" s="26"/>
      <c r="O92" s="3"/>
      <c r="P92" s="3"/>
      <c r="Q92" s="3"/>
      <c r="R92" s="3"/>
      <c r="S92" s="3"/>
      <c r="T92" s="3"/>
    </row>
    <row r="93" spans="1:20" ht="16.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27"/>
      <c r="N93" s="26"/>
      <c r="O93" s="3"/>
      <c r="P93" s="3"/>
      <c r="Q93" s="3"/>
      <c r="R93" s="3"/>
      <c r="S93" s="3"/>
      <c r="T93" s="3"/>
    </row>
    <row r="94" spans="1:20" ht="16.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27"/>
      <c r="N94" s="26"/>
      <c r="O94" s="3"/>
      <c r="P94" s="3"/>
      <c r="Q94" s="3"/>
      <c r="R94" s="3"/>
      <c r="S94" s="3"/>
      <c r="T94" s="3"/>
    </row>
    <row r="95" spans="1:20" ht="16.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27"/>
      <c r="N95" s="26"/>
      <c r="O95" s="3"/>
      <c r="P95" s="3"/>
      <c r="Q95" s="3"/>
      <c r="R95" s="3"/>
      <c r="S95" s="3"/>
      <c r="T95" s="3"/>
    </row>
    <row r="96" spans="1:20" ht="16.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27"/>
      <c r="N96" s="26"/>
      <c r="O96" s="3"/>
      <c r="P96" s="3"/>
      <c r="Q96" s="3"/>
      <c r="R96" s="3"/>
      <c r="S96" s="3"/>
      <c r="T96" s="3"/>
    </row>
    <row r="97" spans="1:20" ht="16.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27"/>
      <c r="N97" s="26"/>
      <c r="O97" s="3"/>
      <c r="P97" s="3"/>
      <c r="Q97" s="3"/>
      <c r="R97" s="3"/>
      <c r="S97" s="3"/>
      <c r="T97" s="3"/>
    </row>
    <row r="98" spans="1:20" ht="16.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27"/>
      <c r="N98" s="26"/>
      <c r="O98" s="3"/>
      <c r="P98" s="3"/>
      <c r="Q98" s="3"/>
      <c r="R98" s="3"/>
      <c r="S98" s="3"/>
      <c r="T98" s="3"/>
    </row>
    <row r="99" spans="1:20" ht="16.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27"/>
      <c r="N99" s="26"/>
      <c r="O99" s="3"/>
      <c r="P99" s="3"/>
      <c r="Q99" s="3"/>
      <c r="R99" s="3"/>
      <c r="S99" s="3"/>
      <c r="T99" s="3"/>
    </row>
    <row r="100" spans="1:20" ht="16.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27"/>
      <c r="N100" s="26"/>
      <c r="O100" s="3"/>
      <c r="P100" s="3"/>
      <c r="Q100" s="3"/>
      <c r="R100" s="3"/>
      <c r="S100" s="3"/>
      <c r="T100" s="3"/>
    </row>
    <row r="101" spans="1:20" ht="16.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27"/>
      <c r="N101" s="26"/>
      <c r="O101" s="3"/>
      <c r="P101" s="3"/>
      <c r="Q101" s="3"/>
      <c r="R101" s="3"/>
      <c r="S101" s="3"/>
      <c r="T101" s="3"/>
    </row>
    <row r="102" spans="1:20" ht="16.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27"/>
      <c r="N102" s="26"/>
      <c r="O102" s="3"/>
      <c r="P102" s="3"/>
      <c r="Q102" s="3"/>
      <c r="R102" s="3"/>
      <c r="S102" s="3"/>
      <c r="T102" s="3"/>
    </row>
    <row r="103" spans="1:20" ht="16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27"/>
      <c r="N103" s="26"/>
      <c r="O103" s="3"/>
      <c r="P103" s="3"/>
      <c r="Q103" s="3"/>
      <c r="R103" s="3"/>
      <c r="S103" s="3"/>
      <c r="T103" s="3"/>
    </row>
    <row r="104" spans="1:20" ht="16.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27"/>
      <c r="N104" s="26"/>
      <c r="O104" s="3"/>
      <c r="P104" s="3"/>
      <c r="Q104" s="3"/>
      <c r="R104" s="3"/>
      <c r="S104" s="3"/>
      <c r="T104" s="3"/>
    </row>
    <row r="105" spans="1:20" ht="16.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27"/>
      <c r="N105" s="26"/>
      <c r="O105" s="3"/>
      <c r="P105" s="3"/>
      <c r="Q105" s="3"/>
      <c r="R105" s="3"/>
      <c r="S105" s="3"/>
      <c r="T105" s="3"/>
    </row>
    <row r="106" spans="1:20" ht="16.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27"/>
      <c r="N106" s="26"/>
      <c r="O106" s="3"/>
      <c r="P106" s="3"/>
      <c r="Q106" s="3"/>
      <c r="R106" s="3"/>
      <c r="S106" s="3"/>
      <c r="T106" s="3"/>
    </row>
    <row r="107" spans="1:20" ht="16.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27"/>
      <c r="N107" s="26"/>
      <c r="O107" s="3"/>
      <c r="P107" s="3"/>
      <c r="Q107" s="3"/>
      <c r="R107" s="3"/>
      <c r="S107" s="3"/>
      <c r="T107" s="3"/>
    </row>
    <row r="108" spans="1:14" ht="16.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27"/>
      <c r="N108" s="26"/>
    </row>
    <row r="109" spans="1:14" ht="16.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27"/>
      <c r="N109" s="26"/>
    </row>
    <row r="110" spans="1:14" ht="16.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27"/>
      <c r="N110" s="26"/>
    </row>
    <row r="111" spans="1:14" ht="22.5" customHeight="1">
      <c r="A111" s="35"/>
      <c r="B111" s="35"/>
      <c r="C111" s="35"/>
      <c r="D111" s="35"/>
      <c r="E111" s="35"/>
      <c r="F111" s="35"/>
      <c r="G111" s="35"/>
      <c r="H111" s="35"/>
      <c r="I111" s="36"/>
      <c r="J111" s="36"/>
      <c r="K111" s="36"/>
      <c r="L111" s="36"/>
      <c r="M111" s="27"/>
      <c r="N111" s="26"/>
    </row>
    <row r="112" spans="1:14" ht="22.5" customHeight="1">
      <c r="A112" s="35"/>
      <c r="B112" s="35"/>
      <c r="C112" s="35"/>
      <c r="D112" s="35"/>
      <c r="E112" s="35"/>
      <c r="F112" s="35"/>
      <c r="G112" s="35"/>
      <c r="H112" s="35"/>
      <c r="I112" s="36"/>
      <c r="J112" s="36"/>
      <c r="K112" s="36"/>
      <c r="L112" s="36"/>
      <c r="M112" s="27"/>
      <c r="N112" s="26"/>
    </row>
    <row r="113" spans="1:14" ht="22.5" customHeight="1">
      <c r="A113" s="46"/>
      <c r="B113" s="35"/>
      <c r="C113" s="35"/>
      <c r="D113" s="35"/>
      <c r="E113" s="35"/>
      <c r="F113" s="35"/>
      <c r="G113" s="35"/>
      <c r="H113" s="35"/>
      <c r="I113" s="36"/>
      <c r="J113" s="36"/>
      <c r="K113" s="36"/>
      <c r="L113" s="36"/>
      <c r="M113" s="27"/>
      <c r="N113" s="26"/>
    </row>
    <row r="114" spans="1:14" ht="22.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7"/>
      <c r="N114" s="26"/>
    </row>
    <row r="115" spans="1:14" ht="22.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7"/>
      <c r="N115" s="26"/>
    </row>
    <row r="116" spans="1:14" ht="16.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27"/>
      <c r="N116" s="26"/>
    </row>
    <row r="117" spans="1:14" ht="16.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27"/>
      <c r="N117" s="26"/>
    </row>
    <row r="118" spans="1:14" ht="16.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27"/>
      <c r="N118" s="26"/>
    </row>
    <row r="119" spans="1:14" ht="16.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27"/>
      <c r="N119" s="26"/>
    </row>
    <row r="120" spans="1:14" ht="16.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27"/>
      <c r="N120" s="26"/>
    </row>
    <row r="121" spans="1:14" ht="16.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27"/>
      <c r="N121" s="26"/>
    </row>
    <row r="122" spans="1:14" ht="16.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27"/>
      <c r="N122" s="26"/>
    </row>
    <row r="123" spans="1:14" ht="16.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27"/>
      <c r="N123" s="26"/>
    </row>
    <row r="124" spans="1:14" ht="16.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27"/>
      <c r="N124" s="26"/>
    </row>
    <row r="125" spans="1:14" ht="16.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27"/>
      <c r="N125" s="26"/>
    </row>
    <row r="126" spans="1:14" ht="16.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27"/>
      <c r="N126" s="28"/>
    </row>
    <row r="127" spans="1:14" ht="16.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27"/>
      <c r="N127" s="28"/>
    </row>
    <row r="128" spans="1:14" ht="16.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27"/>
      <c r="N128" s="28"/>
    </row>
    <row r="129" spans="1:14" ht="16.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27"/>
      <c r="N129" s="28"/>
    </row>
    <row r="130" spans="1:14" ht="16.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27"/>
      <c r="N130" s="28"/>
    </row>
    <row r="131" spans="1:14" ht="16.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27"/>
      <c r="N131" s="28"/>
    </row>
    <row r="132" spans="1:14" ht="16.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27"/>
      <c r="N132" s="28"/>
    </row>
    <row r="133" spans="1:14" ht="16.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27"/>
      <c r="N133" s="28"/>
    </row>
    <row r="134" spans="1:14" ht="16.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27"/>
      <c r="N134" s="28"/>
    </row>
    <row r="135" spans="1:14" ht="16.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27"/>
      <c r="N135" s="28"/>
    </row>
    <row r="136" spans="1:14" ht="16.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27"/>
      <c r="N136" s="28"/>
    </row>
    <row r="137" spans="1:14" ht="16.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27"/>
      <c r="N137" s="28"/>
    </row>
    <row r="138" spans="1:14" ht="16.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27"/>
      <c r="N138" s="28"/>
    </row>
    <row r="139" spans="1:14" ht="16.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27"/>
      <c r="N139" s="28"/>
    </row>
    <row r="140" spans="1:14" ht="16.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27"/>
      <c r="N140" s="28"/>
    </row>
    <row r="141" spans="1:14" ht="16.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27"/>
      <c r="N141" s="28"/>
    </row>
    <row r="142" spans="1:14" ht="16.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27"/>
      <c r="N142" s="28"/>
    </row>
    <row r="143" spans="1:14" ht="16.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27"/>
      <c r="N143" s="28"/>
    </row>
    <row r="144" spans="1:14" ht="16.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27"/>
      <c r="N144" s="28"/>
    </row>
    <row r="145" spans="1:14" ht="16.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27"/>
      <c r="N145" s="28"/>
    </row>
    <row r="146" spans="1:14" ht="16.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27"/>
      <c r="N146" s="28"/>
    </row>
    <row r="147" spans="1:14" ht="16.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27"/>
      <c r="N147" s="28"/>
    </row>
    <row r="148" spans="1:14" ht="16.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27"/>
      <c r="N148" s="28"/>
    </row>
    <row r="149" spans="1:14" ht="16.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27"/>
      <c r="N149" s="28"/>
    </row>
    <row r="150" spans="1:14" ht="16.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27"/>
      <c r="N150" s="28"/>
    </row>
    <row r="151" spans="1:14" ht="16.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27"/>
      <c r="N151" s="28"/>
    </row>
    <row r="152" spans="1:14" ht="16.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27"/>
      <c r="N152" s="28"/>
    </row>
    <row r="153" spans="1:14" ht="16.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27"/>
      <c r="N153" s="28"/>
    </row>
    <row r="154" spans="1:14" ht="16.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27"/>
      <c r="N154" s="28"/>
    </row>
    <row r="155" spans="1:14" ht="16.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27"/>
      <c r="N155" s="28"/>
    </row>
    <row r="156" spans="1:14" ht="16.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27"/>
      <c r="N156" s="28"/>
    </row>
    <row r="157" spans="1:14" ht="16.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27"/>
      <c r="N157" s="28"/>
    </row>
    <row r="158" spans="1:14" ht="16.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27"/>
      <c r="N158" s="28"/>
    </row>
    <row r="159" spans="1:14" ht="16.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27"/>
      <c r="N159" s="28"/>
    </row>
    <row r="160" spans="1:14" ht="16.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27"/>
      <c r="N160" s="28"/>
    </row>
    <row r="161" spans="1:14" ht="16.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27"/>
      <c r="N161" s="28"/>
    </row>
    <row r="162" spans="1:14" ht="16.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27"/>
      <c r="N162" s="28"/>
    </row>
    <row r="163" spans="1:14" ht="16.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27"/>
      <c r="N163" s="28"/>
    </row>
    <row r="164" spans="1:14" ht="16.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27"/>
      <c r="N164" s="28"/>
    </row>
    <row r="165" spans="1:14" ht="16.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27"/>
      <c r="N165" s="28"/>
    </row>
    <row r="166" spans="1:14" ht="15.75" customHeight="1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27"/>
      <c r="N166" s="28"/>
    </row>
    <row r="167" spans="1:14" ht="15.75" customHeight="1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27"/>
      <c r="N167" s="26"/>
    </row>
    <row r="168" spans="1:14" ht="15.75" customHeight="1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27"/>
      <c r="N168" s="26"/>
    </row>
    <row r="169" spans="1:14" ht="15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27"/>
      <c r="N169" s="26"/>
    </row>
    <row r="170" spans="1:14" ht="21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7"/>
      <c r="N170" s="26"/>
    </row>
    <row r="171" spans="1:14" ht="21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7"/>
      <c r="N171" s="26"/>
    </row>
    <row r="172" spans="1:14" ht="24.75" customHeight="1">
      <c r="A172" s="35"/>
      <c r="B172" s="35"/>
      <c r="C172" s="35"/>
      <c r="D172" s="35"/>
      <c r="E172" s="35"/>
      <c r="F172" s="35"/>
      <c r="G172" s="35"/>
      <c r="H172" s="35"/>
      <c r="I172" s="36"/>
      <c r="J172" s="36"/>
      <c r="K172" s="36"/>
      <c r="L172" s="36"/>
      <c r="M172" s="27"/>
      <c r="N172" s="26"/>
    </row>
    <row r="173" spans="1:14" ht="24.75" customHeight="1">
      <c r="A173" s="35"/>
      <c r="B173" s="35"/>
      <c r="C173" s="35"/>
      <c r="D173" s="35"/>
      <c r="E173" s="35"/>
      <c r="F173" s="35"/>
      <c r="G173" s="35"/>
      <c r="H173" s="35"/>
      <c r="I173" s="36"/>
      <c r="J173" s="36"/>
      <c r="K173" s="36"/>
      <c r="L173" s="36"/>
      <c r="M173" s="27"/>
      <c r="N173" s="26"/>
    </row>
    <row r="174" spans="1:14" ht="24.75" customHeight="1">
      <c r="A174" s="37"/>
      <c r="B174" s="35"/>
      <c r="C174" s="35"/>
      <c r="D174" s="35"/>
      <c r="E174" s="35"/>
      <c r="F174" s="35"/>
      <c r="G174" s="35"/>
      <c r="H174" s="35"/>
      <c r="I174" s="36"/>
      <c r="J174" s="36"/>
      <c r="K174" s="36"/>
      <c r="L174" s="36"/>
      <c r="M174" s="27"/>
      <c r="N174" s="26"/>
    </row>
    <row r="175" spans="1:14" ht="24.7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7"/>
      <c r="N175" s="26"/>
    </row>
    <row r="176" spans="1:14" ht="24.7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7"/>
      <c r="N176" s="26"/>
    </row>
    <row r="177" spans="1:14" ht="15.75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27"/>
      <c r="N177" s="26"/>
    </row>
    <row r="178" spans="1:14" ht="15.75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27"/>
      <c r="N178" s="26"/>
    </row>
    <row r="179" spans="1:14" ht="15.75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27"/>
      <c r="N179" s="26"/>
    </row>
    <row r="180" spans="1:14" ht="15.75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27"/>
      <c r="N180" s="26"/>
    </row>
    <row r="181" spans="1:14" ht="15.75" customHeight="1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27"/>
      <c r="N181" s="28"/>
    </row>
    <row r="182" spans="1:14" ht="15.75" customHeight="1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27"/>
      <c r="N182" s="28"/>
    </row>
    <row r="183" spans="1:14" ht="15.75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27"/>
      <c r="N183" s="28"/>
    </row>
    <row r="184" spans="1:14" ht="15.75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27"/>
      <c r="N184" s="28"/>
    </row>
    <row r="185" spans="1:14" ht="15.75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27"/>
      <c r="N185" s="28"/>
    </row>
    <row r="186" spans="1:14" ht="15.75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27"/>
      <c r="N186" s="28"/>
    </row>
    <row r="187" spans="1:14" ht="15.75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27"/>
      <c r="N187" s="28"/>
    </row>
    <row r="188" spans="1:14" ht="15.75" customHeight="1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27"/>
      <c r="N188" s="28"/>
    </row>
    <row r="189" spans="1:14" ht="15.75" customHeight="1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27"/>
      <c r="N189" s="28"/>
    </row>
    <row r="190" spans="1:14" ht="15.75" customHeight="1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27"/>
      <c r="N190" s="28"/>
    </row>
    <row r="191" spans="1:14" ht="15.75" customHeight="1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27"/>
      <c r="N191" s="28"/>
    </row>
    <row r="192" spans="1:14" ht="15.75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27"/>
      <c r="N192" s="28"/>
    </row>
    <row r="193" spans="1:14" ht="15.75" customHeight="1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1"/>
      <c r="N193" s="28"/>
    </row>
    <row r="194" spans="1:14" ht="15.75" customHeight="1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1"/>
      <c r="N194" s="28"/>
    </row>
    <row r="195" spans="1:14" ht="15.75" customHeight="1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1"/>
      <c r="N195" s="28"/>
    </row>
    <row r="196" spans="1:14" ht="15.75" customHeight="1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1"/>
      <c r="N196" s="28"/>
    </row>
    <row r="197" spans="1:14" ht="15.75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1"/>
      <c r="N197" s="28"/>
    </row>
    <row r="198" spans="1:14" ht="15.75" customHeight="1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1"/>
      <c r="N198" s="28"/>
    </row>
    <row r="199" spans="1:14" ht="15.75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1"/>
      <c r="N199" s="28"/>
    </row>
    <row r="200" spans="1:14" ht="15.75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1"/>
      <c r="N200" s="28"/>
    </row>
    <row r="201" spans="1:14" ht="15.75" customHeight="1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1"/>
      <c r="N201" s="28"/>
    </row>
    <row r="202" spans="1:14" ht="15.75" customHeight="1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1"/>
      <c r="N202" s="28"/>
    </row>
    <row r="203" spans="1:14" ht="15.75" customHeight="1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1"/>
      <c r="N203" s="28"/>
    </row>
    <row r="204" spans="1:14" ht="15.75" customHeight="1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1"/>
      <c r="N204" s="28"/>
    </row>
    <row r="205" spans="1:14" ht="15.75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1"/>
      <c r="N205" s="28"/>
    </row>
    <row r="206" spans="1:14" ht="15.75" customHeight="1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1"/>
      <c r="N206" s="28"/>
    </row>
    <row r="207" spans="1:14" ht="15.75" customHeight="1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1"/>
      <c r="N207" s="28"/>
    </row>
    <row r="208" spans="1:14" ht="15.75" customHeight="1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1"/>
      <c r="N208" s="28"/>
    </row>
    <row r="209" spans="1:14" ht="15.75" customHeight="1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1"/>
      <c r="N209" s="28"/>
    </row>
    <row r="210" spans="1:14" ht="15.75" customHeight="1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1"/>
      <c r="N210" s="28"/>
    </row>
    <row r="211" spans="1:14" ht="15.75" customHeight="1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1"/>
      <c r="N211" s="28"/>
    </row>
    <row r="212" spans="1:14" ht="15.75" customHeight="1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1"/>
      <c r="N212" s="28"/>
    </row>
    <row r="213" spans="1:14" ht="15.75" customHeight="1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1"/>
      <c r="N213" s="28"/>
    </row>
    <row r="214" spans="1:14" ht="15.75" customHeight="1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1"/>
      <c r="N214" s="28"/>
    </row>
    <row r="215" spans="1:14" ht="15.75" customHeight="1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1"/>
      <c r="N215" s="28"/>
    </row>
    <row r="216" spans="1:14" ht="15.75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1"/>
      <c r="N216" s="28"/>
    </row>
    <row r="217" spans="1:14" ht="15.75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1"/>
      <c r="N217" s="28"/>
    </row>
    <row r="218" spans="1:14" ht="15.75" customHeight="1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1"/>
      <c r="N218" s="28"/>
    </row>
    <row r="219" spans="1:14" ht="15.75" customHeight="1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1"/>
      <c r="N219" s="28"/>
    </row>
    <row r="220" spans="1:14" ht="15.75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28"/>
      <c r="N220" s="28"/>
    </row>
    <row r="221" spans="1:14" ht="15.75" customHeight="1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28"/>
      <c r="N221" s="28"/>
    </row>
    <row r="222" spans="1:14" ht="15.75" customHeight="1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28"/>
      <c r="N222" s="28"/>
    </row>
    <row r="223" spans="1:14" ht="15.75" customHeight="1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28"/>
      <c r="N223" s="28"/>
    </row>
    <row r="224" spans="1:14" ht="15.75" customHeight="1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28"/>
      <c r="N224" s="28"/>
    </row>
    <row r="225" spans="1:14" ht="15.75" customHeight="1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28"/>
      <c r="N225" s="28"/>
    </row>
    <row r="226" spans="1:14" ht="15.7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28"/>
      <c r="N226" s="28"/>
    </row>
    <row r="227" spans="1:14" ht="15.7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</row>
    <row r="228" spans="1:14" ht="15.7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</row>
    <row r="229" spans="1:14" ht="19.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</row>
    <row r="230" spans="1:14" ht="19.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</row>
    <row r="231" spans="1:14" ht="19.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</row>
    <row r="232" spans="1:14" ht="19.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</row>
    <row r="233" spans="1:14" ht="19.5">
      <c r="A233" s="28"/>
      <c r="B233" s="28"/>
      <c r="C233" s="28"/>
      <c r="D233" s="32"/>
      <c r="E233" s="32"/>
      <c r="F233" s="32"/>
      <c r="G233" s="32"/>
      <c r="H233" s="28"/>
      <c r="I233" s="28"/>
      <c r="J233" s="28"/>
      <c r="K233" s="28"/>
      <c r="L233" s="28"/>
      <c r="M233" s="28"/>
      <c r="N233" s="28"/>
    </row>
    <row r="234" spans="1:14" ht="19.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</row>
    <row r="235" spans="1:14" ht="19.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</row>
    <row r="236" spans="1:12" ht="19.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</row>
  </sheetData>
  <mergeCells count="1">
    <mergeCell ref="M2:N2"/>
  </mergeCells>
  <printOptions/>
  <pageMargins left="0.7874015748031497" right="0.4330708661417323" top="0.2755905511811024" bottom="0.3937007874015748" header="0.3937007874015748" footer="0.3937007874015748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236"/>
  <sheetViews>
    <sheetView tabSelected="1" workbookViewId="0" topLeftCell="A7">
      <selection activeCell="R24" sqref="R24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4" t="s">
        <v>7</v>
      </c>
      <c r="N1" s="16">
        <v>413.1</v>
      </c>
      <c r="O1" s="3"/>
      <c r="P1" s="3"/>
      <c r="Q1" s="3"/>
      <c r="R1" s="3"/>
      <c r="S1" s="3"/>
      <c r="T1" s="3"/>
    </row>
    <row r="2" spans="1:20" ht="24.7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8"/>
      <c r="N2" s="49"/>
      <c r="O2" s="3"/>
      <c r="P2" s="3"/>
      <c r="Q2" s="3"/>
      <c r="R2" s="3"/>
      <c r="S2" s="3"/>
      <c r="T2" s="3"/>
    </row>
    <row r="3" spans="1:20" ht="24.75" customHeight="1">
      <c r="A3" s="45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5"/>
      <c r="N3" s="3"/>
      <c r="O3" s="6"/>
      <c r="P3" s="3"/>
      <c r="Q3" s="3"/>
      <c r="R3" s="3"/>
      <c r="S3" s="3"/>
      <c r="T3" s="3"/>
    </row>
    <row r="4" spans="1:20" ht="24.75" customHeight="1">
      <c r="A4" s="7" t="s">
        <v>1</v>
      </c>
      <c r="B4" s="8" t="s">
        <v>1</v>
      </c>
      <c r="C4" s="9" t="s">
        <v>2</v>
      </c>
      <c r="D4" s="7" t="s">
        <v>1</v>
      </c>
      <c r="E4" s="8" t="s">
        <v>1</v>
      </c>
      <c r="F4" s="9" t="s">
        <v>2</v>
      </c>
      <c r="G4" s="7" t="s">
        <v>1</v>
      </c>
      <c r="H4" s="8" t="s">
        <v>1</v>
      </c>
      <c r="I4" s="9" t="s">
        <v>2</v>
      </c>
      <c r="J4" s="7" t="s">
        <v>1</v>
      </c>
      <c r="K4" s="8" t="s">
        <v>1</v>
      </c>
      <c r="L4" s="9" t="s">
        <v>2</v>
      </c>
      <c r="M4" s="4"/>
      <c r="N4" s="3"/>
      <c r="O4" s="6"/>
      <c r="P4" s="3"/>
      <c r="Q4" s="3"/>
      <c r="R4" s="3"/>
      <c r="S4" s="3"/>
      <c r="T4" s="3"/>
    </row>
    <row r="5" spans="1:20" ht="24.75" customHeight="1">
      <c r="A5" s="10" t="s">
        <v>3</v>
      </c>
      <c r="B5" s="11" t="s">
        <v>4</v>
      </c>
      <c r="C5" s="12" t="s">
        <v>5</v>
      </c>
      <c r="D5" s="10" t="s">
        <v>3</v>
      </c>
      <c r="E5" s="11" t="s">
        <v>4</v>
      </c>
      <c r="F5" s="12" t="s">
        <v>5</v>
      </c>
      <c r="G5" s="10" t="s">
        <v>3</v>
      </c>
      <c r="H5" s="11" t="s">
        <v>4</v>
      </c>
      <c r="I5" s="12" t="s">
        <v>5</v>
      </c>
      <c r="J5" s="10" t="s">
        <v>3</v>
      </c>
      <c r="K5" s="11" t="s">
        <v>4</v>
      </c>
      <c r="L5" s="12" t="s">
        <v>5</v>
      </c>
      <c r="M5" s="4"/>
      <c r="N5" s="3"/>
      <c r="O5" s="4" t="s">
        <v>8</v>
      </c>
      <c r="P5" s="43" t="s">
        <v>6</v>
      </c>
      <c r="Q5" s="3"/>
      <c r="R5" s="3"/>
      <c r="S5" s="3"/>
      <c r="T5" s="3"/>
    </row>
    <row r="6" spans="1:20" ht="16.5" customHeight="1">
      <c r="A6" s="13">
        <v>412.9</v>
      </c>
      <c r="B6" s="14">
        <f>A6-$N$1</f>
        <v>-0.20000000000004547</v>
      </c>
      <c r="C6" s="15">
        <v>0</v>
      </c>
      <c r="D6" s="13">
        <f>+A55+0.01</f>
        <v>413.3999999999995</v>
      </c>
      <c r="E6" s="14">
        <f>B55+0.01</f>
        <v>0.2999999999999547</v>
      </c>
      <c r="F6" s="50">
        <f>+C55+$N$10/10</f>
        <v>2.200000000000001</v>
      </c>
      <c r="G6" s="13">
        <f>+D55+0.01</f>
        <v>413.89999999999907</v>
      </c>
      <c r="H6" s="14">
        <f>E55+0.01</f>
        <v>0.7999999999999551</v>
      </c>
      <c r="I6" s="15"/>
      <c r="J6" s="13">
        <f>+G55+0.01</f>
        <v>414.3999999999986</v>
      </c>
      <c r="K6" s="14">
        <f>H55+0.01</f>
        <v>1.2999999999999554</v>
      </c>
      <c r="L6" s="42"/>
      <c r="M6" s="16">
        <v>412.9</v>
      </c>
      <c r="N6" s="3">
        <v>0.2</v>
      </c>
      <c r="O6" s="16">
        <f aca="true" t="shared" si="0" ref="O6:O13">M6-$N$1</f>
        <v>-0.20000000000004547</v>
      </c>
      <c r="P6" s="44">
        <v>0</v>
      </c>
      <c r="Q6" s="3"/>
      <c r="R6" s="6">
        <f>N1-0.2</f>
        <v>412.90000000000003</v>
      </c>
      <c r="S6" s="3"/>
      <c r="T6" s="3"/>
    </row>
    <row r="7" spans="1:20" ht="16.5" customHeight="1">
      <c r="A7" s="17">
        <f aca="true" t="shared" si="1" ref="A7:A38">+A6+0.01</f>
        <v>412.90999999999997</v>
      </c>
      <c r="B7" s="18">
        <f aca="true" t="shared" si="2" ref="B7:B38">B6+0.01</f>
        <v>-0.19000000000004547</v>
      </c>
      <c r="C7" s="19">
        <f aca="true" t="shared" si="3" ref="C7:C16">+C6+$N$6/10</f>
        <v>0.02</v>
      </c>
      <c r="D7" s="17">
        <f aca="true" t="shared" si="4" ref="D7:D38">+D6+0.01</f>
        <v>413.4099999999995</v>
      </c>
      <c r="E7" s="18">
        <f aca="true" t="shared" si="5" ref="E7:E38">E6+0.01</f>
        <v>0.3099999999999547</v>
      </c>
      <c r="F7" s="39">
        <f>+F6+$N$11/10</f>
        <v>2.260000000000001</v>
      </c>
      <c r="G7" s="17">
        <f aca="true" t="shared" si="6" ref="G7:G38">+G6+0.01</f>
        <v>413.90999999999906</v>
      </c>
      <c r="H7" s="18">
        <f aca="true" t="shared" si="7" ref="H7:H38">H6+0.01</f>
        <v>0.8099999999999551</v>
      </c>
      <c r="I7" s="19"/>
      <c r="J7" s="17">
        <f aca="true" t="shared" si="8" ref="J7:J38">+J6+0.01</f>
        <v>414.4099999999986</v>
      </c>
      <c r="K7" s="18">
        <f aca="true" t="shared" si="9" ref="K7:K38">K6+0.01</f>
        <v>1.3099999999999554</v>
      </c>
      <c r="L7" s="39"/>
      <c r="M7" s="16">
        <f>M6+0.1</f>
        <v>413</v>
      </c>
      <c r="N7" s="3">
        <v>0.4</v>
      </c>
      <c r="O7" s="16">
        <f t="shared" si="0"/>
        <v>-0.10000000000002274</v>
      </c>
      <c r="P7" s="44">
        <f>N6+P6</f>
        <v>0.2</v>
      </c>
      <c r="Q7" s="3"/>
      <c r="R7" s="3"/>
      <c r="S7" s="3"/>
      <c r="T7" s="3"/>
    </row>
    <row r="8" spans="1:20" ht="16.5" customHeight="1">
      <c r="A8" s="17">
        <f t="shared" si="1"/>
        <v>412.91999999999996</v>
      </c>
      <c r="B8" s="18">
        <f t="shared" si="2"/>
        <v>-0.18000000000004546</v>
      </c>
      <c r="C8" s="19">
        <f t="shared" si="3"/>
        <v>0.04</v>
      </c>
      <c r="D8" s="17">
        <f t="shared" si="4"/>
        <v>413.4199999999995</v>
      </c>
      <c r="E8" s="18">
        <f t="shared" si="5"/>
        <v>0.3199999999999547</v>
      </c>
      <c r="F8" s="39">
        <f aca="true" t="shared" si="10" ref="F8:F17">+F7+$N$11/10</f>
        <v>2.320000000000001</v>
      </c>
      <c r="G8" s="17">
        <f t="shared" si="6"/>
        <v>413.91999999999905</v>
      </c>
      <c r="H8" s="18">
        <f t="shared" si="7"/>
        <v>0.8199999999999551</v>
      </c>
      <c r="I8" s="19"/>
      <c r="J8" s="17">
        <f t="shared" si="8"/>
        <v>414.4199999999986</v>
      </c>
      <c r="K8" s="18">
        <f t="shared" si="9"/>
        <v>1.3199999999999554</v>
      </c>
      <c r="L8" s="39"/>
      <c r="M8" s="16">
        <f>M7+0.1</f>
        <v>413.1</v>
      </c>
      <c r="N8" s="3">
        <v>0.4</v>
      </c>
      <c r="O8" s="16">
        <f t="shared" si="0"/>
        <v>0</v>
      </c>
      <c r="P8" s="44">
        <f>N7+P7</f>
        <v>0.6000000000000001</v>
      </c>
      <c r="Q8" s="3"/>
      <c r="R8" s="3"/>
      <c r="S8" s="3"/>
      <c r="T8" s="3"/>
    </row>
    <row r="9" spans="1:20" ht="16.5" customHeight="1">
      <c r="A9" s="33">
        <f t="shared" si="1"/>
        <v>412.92999999999995</v>
      </c>
      <c r="B9" s="18">
        <f t="shared" si="2"/>
        <v>-0.17000000000004545</v>
      </c>
      <c r="C9" s="30">
        <f t="shared" si="3"/>
        <v>0.06</v>
      </c>
      <c r="D9" s="33">
        <f t="shared" si="4"/>
        <v>413.4299999999995</v>
      </c>
      <c r="E9" s="18">
        <f t="shared" si="5"/>
        <v>0.3299999999999547</v>
      </c>
      <c r="F9" s="39">
        <f t="shared" si="10"/>
        <v>2.3800000000000012</v>
      </c>
      <c r="G9" s="33">
        <f t="shared" si="6"/>
        <v>413.92999999999904</v>
      </c>
      <c r="H9" s="18">
        <f t="shared" si="7"/>
        <v>0.8299999999999551</v>
      </c>
      <c r="I9" s="30"/>
      <c r="J9" s="33">
        <f t="shared" si="8"/>
        <v>414.4299999999986</v>
      </c>
      <c r="K9" s="18">
        <f t="shared" si="9"/>
        <v>1.3299999999999554</v>
      </c>
      <c r="L9" s="39"/>
      <c r="M9" s="16">
        <f>M8+0.1</f>
        <v>413.20000000000005</v>
      </c>
      <c r="N9" s="3">
        <v>0.6</v>
      </c>
      <c r="O9" s="16">
        <f t="shared" si="0"/>
        <v>0.10000000000002274</v>
      </c>
      <c r="P9" s="44">
        <f>N8+P8</f>
        <v>1</v>
      </c>
      <c r="Q9" s="3"/>
      <c r="R9" s="3"/>
      <c r="S9" s="3"/>
      <c r="T9" s="3"/>
    </row>
    <row r="10" spans="1:20" ht="16.5" customHeight="1">
      <c r="A10" s="17">
        <f t="shared" si="1"/>
        <v>412.93999999999994</v>
      </c>
      <c r="B10" s="18">
        <f t="shared" si="2"/>
        <v>-0.16000000000004544</v>
      </c>
      <c r="C10" s="19">
        <f t="shared" si="3"/>
        <v>0.08</v>
      </c>
      <c r="D10" s="17">
        <f t="shared" si="4"/>
        <v>413.4399999999995</v>
      </c>
      <c r="E10" s="18">
        <f t="shared" si="5"/>
        <v>0.3399999999999547</v>
      </c>
      <c r="F10" s="39">
        <f t="shared" si="10"/>
        <v>2.4400000000000013</v>
      </c>
      <c r="G10" s="17">
        <f t="shared" si="6"/>
        <v>413.93999999999903</v>
      </c>
      <c r="H10" s="18">
        <f t="shared" si="7"/>
        <v>0.8399999999999551</v>
      </c>
      <c r="I10" s="19"/>
      <c r="J10" s="17">
        <f t="shared" si="8"/>
        <v>414.4399999999986</v>
      </c>
      <c r="K10" s="18">
        <f t="shared" si="9"/>
        <v>1.3399999999999554</v>
      </c>
      <c r="L10" s="39"/>
      <c r="M10" s="16">
        <f>M9+0.1</f>
        <v>413.30000000000007</v>
      </c>
      <c r="N10" s="3">
        <v>0.6</v>
      </c>
      <c r="O10" s="16">
        <f t="shared" si="0"/>
        <v>0.20000000000004547</v>
      </c>
      <c r="P10" s="44">
        <f>N9+P9</f>
        <v>1.6</v>
      </c>
      <c r="Q10" s="3"/>
      <c r="R10" s="3"/>
      <c r="S10" s="3"/>
      <c r="T10" s="3"/>
    </row>
    <row r="11" spans="1:20" ht="16.5" customHeight="1">
      <c r="A11" s="17">
        <f t="shared" si="1"/>
        <v>412.94999999999993</v>
      </c>
      <c r="B11" s="18">
        <f t="shared" si="2"/>
        <v>-0.15000000000004543</v>
      </c>
      <c r="C11" s="19">
        <f t="shared" si="3"/>
        <v>0.1</v>
      </c>
      <c r="D11" s="17">
        <f t="shared" si="4"/>
        <v>413.4499999999995</v>
      </c>
      <c r="E11" s="18">
        <f t="shared" si="5"/>
        <v>0.34999999999995474</v>
      </c>
      <c r="F11" s="39">
        <f t="shared" si="10"/>
        <v>2.5000000000000013</v>
      </c>
      <c r="G11" s="17">
        <f t="shared" si="6"/>
        <v>413.949999999999</v>
      </c>
      <c r="H11" s="18">
        <f t="shared" si="7"/>
        <v>0.8499999999999551</v>
      </c>
      <c r="I11" s="19"/>
      <c r="J11" s="17">
        <f t="shared" si="8"/>
        <v>414.44999999999857</v>
      </c>
      <c r="K11" s="18">
        <f t="shared" si="9"/>
        <v>1.3499999999999555</v>
      </c>
      <c r="L11" s="39"/>
      <c r="M11" s="16">
        <f>M10+0.1</f>
        <v>413.4000000000001</v>
      </c>
      <c r="N11" s="3">
        <v>0.6</v>
      </c>
      <c r="O11" s="16">
        <f t="shared" si="0"/>
        <v>0.3000000000000682</v>
      </c>
      <c r="P11" s="44">
        <f>N10+P10</f>
        <v>2.2</v>
      </c>
      <c r="Q11" s="3"/>
      <c r="R11" s="3"/>
      <c r="S11" s="3"/>
      <c r="T11" s="3"/>
    </row>
    <row r="12" spans="1:20" ht="16.5" customHeight="1">
      <c r="A12" s="17">
        <f t="shared" si="1"/>
        <v>412.9599999999999</v>
      </c>
      <c r="B12" s="18">
        <f t="shared" si="2"/>
        <v>-0.14000000000004542</v>
      </c>
      <c r="C12" s="19">
        <f t="shared" si="3"/>
        <v>0.12000000000000001</v>
      </c>
      <c r="D12" s="17">
        <f t="shared" si="4"/>
        <v>413.45999999999947</v>
      </c>
      <c r="E12" s="18">
        <f t="shared" si="5"/>
        <v>0.35999999999995475</v>
      </c>
      <c r="F12" s="39">
        <f t="shared" si="10"/>
        <v>2.5600000000000014</v>
      </c>
      <c r="G12" s="17">
        <f t="shared" si="6"/>
        <v>413.959999999999</v>
      </c>
      <c r="H12" s="18">
        <f t="shared" si="7"/>
        <v>0.8599999999999551</v>
      </c>
      <c r="I12" s="19"/>
      <c r="J12" s="17">
        <f t="shared" si="8"/>
        <v>414.45999999999856</v>
      </c>
      <c r="K12" s="18">
        <f t="shared" si="9"/>
        <v>1.3599999999999555</v>
      </c>
      <c r="L12" s="39"/>
      <c r="M12" s="16">
        <f>M11+0.1</f>
        <v>413.5000000000001</v>
      </c>
      <c r="N12" s="3">
        <v>0.6</v>
      </c>
      <c r="O12" s="16">
        <f t="shared" si="0"/>
        <v>0.40000000000009095</v>
      </c>
      <c r="P12" s="44">
        <f>N11+P11</f>
        <v>2.8000000000000003</v>
      </c>
      <c r="Q12" s="3"/>
      <c r="R12" s="3"/>
      <c r="S12" s="3"/>
      <c r="T12" s="3"/>
    </row>
    <row r="13" spans="1:20" ht="16.5" customHeight="1">
      <c r="A13" s="17">
        <f t="shared" si="1"/>
        <v>412.9699999999999</v>
      </c>
      <c r="B13" s="18">
        <f t="shared" si="2"/>
        <v>-0.1300000000000454</v>
      </c>
      <c r="C13" s="19">
        <f t="shared" si="3"/>
        <v>0.14</v>
      </c>
      <c r="D13" s="17">
        <f t="shared" si="4"/>
        <v>413.46999999999946</v>
      </c>
      <c r="E13" s="18">
        <f t="shared" si="5"/>
        <v>0.36999999999995475</v>
      </c>
      <c r="F13" s="39">
        <f t="shared" si="10"/>
        <v>2.6200000000000014</v>
      </c>
      <c r="G13" s="17">
        <f t="shared" si="6"/>
        <v>413.969999999999</v>
      </c>
      <c r="H13" s="18">
        <f t="shared" si="7"/>
        <v>0.8699999999999551</v>
      </c>
      <c r="I13" s="19"/>
      <c r="J13" s="17">
        <f t="shared" si="8"/>
        <v>414.46999999999855</v>
      </c>
      <c r="K13" s="18">
        <f t="shared" si="9"/>
        <v>1.3699999999999555</v>
      </c>
      <c r="L13" s="39"/>
      <c r="M13" s="16">
        <f>M12+0.1</f>
        <v>413.60000000000014</v>
      </c>
      <c r="N13" s="3">
        <v>0.6</v>
      </c>
      <c r="O13" s="16">
        <f t="shared" si="0"/>
        <v>0.5000000000001137</v>
      </c>
      <c r="P13" s="44">
        <f>N12+P12</f>
        <v>3.4000000000000004</v>
      </c>
      <c r="Q13" s="3"/>
      <c r="R13" s="3"/>
      <c r="S13" s="3"/>
      <c r="T13" s="3"/>
    </row>
    <row r="14" spans="1:20" ht="16.5" customHeight="1">
      <c r="A14" s="17">
        <f t="shared" si="1"/>
        <v>412.9799999999999</v>
      </c>
      <c r="B14" s="18">
        <f t="shared" si="2"/>
        <v>-0.12000000000004542</v>
      </c>
      <c r="C14" s="19">
        <f t="shared" si="3"/>
        <v>0.16</v>
      </c>
      <c r="D14" s="17">
        <f t="shared" si="4"/>
        <v>413.47999999999945</v>
      </c>
      <c r="E14" s="18">
        <f t="shared" si="5"/>
        <v>0.37999999999995476</v>
      </c>
      <c r="F14" s="39">
        <f t="shared" si="10"/>
        <v>2.6800000000000015</v>
      </c>
      <c r="G14" s="17">
        <f t="shared" si="6"/>
        <v>413.979999999999</v>
      </c>
      <c r="H14" s="18">
        <f t="shared" si="7"/>
        <v>0.8799999999999552</v>
      </c>
      <c r="I14" s="19"/>
      <c r="J14" s="17">
        <f t="shared" si="8"/>
        <v>414.47999999999854</v>
      </c>
      <c r="K14" s="18">
        <f t="shared" si="9"/>
        <v>1.3799999999999555</v>
      </c>
      <c r="L14" s="39"/>
      <c r="M14" s="16">
        <f>M13+0.1</f>
        <v>413.70000000000016</v>
      </c>
      <c r="N14" s="3"/>
      <c r="O14" s="16"/>
      <c r="P14" s="44">
        <f>N13+P13</f>
        <v>4</v>
      </c>
      <c r="Q14" s="3"/>
      <c r="R14" s="3"/>
      <c r="S14" s="3"/>
      <c r="T14" s="3"/>
    </row>
    <row r="15" spans="1:20" ht="16.5" customHeight="1">
      <c r="A15" s="17">
        <f t="shared" si="1"/>
        <v>412.9899999999999</v>
      </c>
      <c r="B15" s="18">
        <f t="shared" si="2"/>
        <v>-0.11000000000004542</v>
      </c>
      <c r="C15" s="19">
        <f t="shared" si="3"/>
        <v>0.18</v>
      </c>
      <c r="D15" s="17">
        <f t="shared" si="4"/>
        <v>413.48999999999944</v>
      </c>
      <c r="E15" s="18">
        <f t="shared" si="5"/>
        <v>0.38999999999995477</v>
      </c>
      <c r="F15" s="39">
        <f t="shared" si="10"/>
        <v>2.7400000000000015</v>
      </c>
      <c r="G15" s="17">
        <f t="shared" si="6"/>
        <v>413.989999999999</v>
      </c>
      <c r="H15" s="18">
        <f t="shared" si="7"/>
        <v>0.8899999999999552</v>
      </c>
      <c r="I15" s="19"/>
      <c r="J15" s="17">
        <f t="shared" si="8"/>
        <v>414.48999999999853</v>
      </c>
      <c r="K15" s="18">
        <f t="shared" si="9"/>
        <v>1.3899999999999555</v>
      </c>
      <c r="L15" s="39"/>
      <c r="M15" s="16"/>
      <c r="N15" s="3"/>
      <c r="O15" s="16"/>
      <c r="P15" s="44"/>
      <c r="Q15" s="3"/>
      <c r="R15" s="3"/>
      <c r="S15" s="3"/>
      <c r="T15" s="3"/>
    </row>
    <row r="16" spans="1:20" ht="16.5" customHeight="1">
      <c r="A16" s="33">
        <f t="shared" si="1"/>
        <v>412.9999999999999</v>
      </c>
      <c r="B16" s="34">
        <f t="shared" si="2"/>
        <v>-0.10000000000004543</v>
      </c>
      <c r="C16" s="30">
        <f t="shared" si="3"/>
        <v>0.19999999999999998</v>
      </c>
      <c r="D16" s="33">
        <f t="shared" si="4"/>
        <v>413.49999999999943</v>
      </c>
      <c r="E16" s="34">
        <f t="shared" si="5"/>
        <v>0.3999999999999548</v>
      </c>
      <c r="F16" s="40">
        <f t="shared" si="10"/>
        <v>2.8000000000000016</v>
      </c>
      <c r="G16" s="33">
        <f t="shared" si="6"/>
        <v>413.999999999999</v>
      </c>
      <c r="H16" s="34">
        <f t="shared" si="7"/>
        <v>0.8999999999999552</v>
      </c>
      <c r="I16" s="30"/>
      <c r="J16" s="33">
        <f t="shared" si="8"/>
        <v>414.4999999999985</v>
      </c>
      <c r="K16" s="34">
        <f t="shared" si="9"/>
        <v>1.3999999999999555</v>
      </c>
      <c r="L16" s="40"/>
      <c r="M16" s="16"/>
      <c r="N16" s="3"/>
      <c r="O16" s="16"/>
      <c r="P16" s="44"/>
      <c r="Q16" s="3"/>
      <c r="R16" s="3"/>
      <c r="S16" s="3"/>
      <c r="T16" s="3"/>
    </row>
    <row r="17" spans="1:20" ht="16.5" customHeight="1">
      <c r="A17" s="13">
        <f t="shared" si="1"/>
        <v>413.0099999999999</v>
      </c>
      <c r="B17" s="14">
        <f t="shared" si="2"/>
        <v>-0.09000000000004543</v>
      </c>
      <c r="C17" s="15">
        <f aca="true" t="shared" si="11" ref="C17:C26">+C16+$N$7/10</f>
        <v>0.24</v>
      </c>
      <c r="D17" s="13">
        <f t="shared" si="4"/>
        <v>413.5099999999994</v>
      </c>
      <c r="E17" s="14">
        <f t="shared" si="5"/>
        <v>0.4099999999999548</v>
      </c>
      <c r="F17" s="41">
        <f>+F16+$N$12/10</f>
        <v>2.8600000000000017</v>
      </c>
      <c r="G17" s="13">
        <f t="shared" si="6"/>
        <v>414.00999999999897</v>
      </c>
      <c r="H17" s="14">
        <f t="shared" si="7"/>
        <v>0.9099999999999552</v>
      </c>
      <c r="I17" s="41"/>
      <c r="J17" s="13">
        <f t="shared" si="8"/>
        <v>414.5099999999985</v>
      </c>
      <c r="K17" s="14">
        <f t="shared" si="9"/>
        <v>1.4099999999999555</v>
      </c>
      <c r="L17" s="41"/>
      <c r="M17" s="16"/>
      <c r="N17" s="3"/>
      <c r="O17" s="16"/>
      <c r="P17" s="44"/>
      <c r="Q17" s="3"/>
      <c r="R17" s="3"/>
      <c r="S17" s="3"/>
      <c r="T17" s="3"/>
    </row>
    <row r="18" spans="1:20" ht="16.5" customHeight="1">
      <c r="A18" s="17">
        <f t="shared" si="1"/>
        <v>413.01999999999987</v>
      </c>
      <c r="B18" s="18">
        <f t="shared" si="2"/>
        <v>-0.08000000000004544</v>
      </c>
      <c r="C18" s="19">
        <f t="shared" si="11"/>
        <v>0.27999999999999997</v>
      </c>
      <c r="D18" s="17">
        <f t="shared" si="4"/>
        <v>413.5199999999994</v>
      </c>
      <c r="E18" s="18">
        <f t="shared" si="5"/>
        <v>0.4199999999999548</v>
      </c>
      <c r="F18" s="39">
        <f aca="true" t="shared" si="12" ref="F18:F26">+F17+$N$12/10</f>
        <v>2.9200000000000017</v>
      </c>
      <c r="G18" s="17">
        <f t="shared" si="6"/>
        <v>414.01999999999896</v>
      </c>
      <c r="H18" s="18">
        <f t="shared" si="7"/>
        <v>0.9199999999999552</v>
      </c>
      <c r="I18" s="39"/>
      <c r="J18" s="17">
        <f t="shared" si="8"/>
        <v>414.5199999999985</v>
      </c>
      <c r="K18" s="18">
        <f t="shared" si="9"/>
        <v>1.4199999999999555</v>
      </c>
      <c r="L18" s="39"/>
      <c r="M18" s="16"/>
      <c r="N18" s="3"/>
      <c r="O18" s="16"/>
      <c r="P18" s="44"/>
      <c r="Q18" s="3"/>
      <c r="R18" s="3"/>
      <c r="S18" s="3"/>
      <c r="T18" s="3"/>
    </row>
    <row r="19" spans="1:20" ht="16.5" customHeight="1">
      <c r="A19" s="17">
        <f t="shared" si="1"/>
        <v>413.02999999999986</v>
      </c>
      <c r="B19" s="18">
        <f t="shared" si="2"/>
        <v>-0.07000000000004544</v>
      </c>
      <c r="C19" s="19">
        <f t="shared" si="11"/>
        <v>0.31999999999999995</v>
      </c>
      <c r="D19" s="17">
        <f t="shared" si="4"/>
        <v>413.5299999999994</v>
      </c>
      <c r="E19" s="18">
        <f t="shared" si="5"/>
        <v>0.4299999999999548</v>
      </c>
      <c r="F19" s="39">
        <f t="shared" si="12"/>
        <v>2.9800000000000018</v>
      </c>
      <c r="G19" s="17">
        <f t="shared" si="6"/>
        <v>414.02999999999895</v>
      </c>
      <c r="H19" s="18">
        <f t="shared" si="7"/>
        <v>0.9299999999999552</v>
      </c>
      <c r="I19" s="39"/>
      <c r="J19" s="17">
        <f t="shared" si="8"/>
        <v>414.5299999999985</v>
      </c>
      <c r="K19" s="18">
        <f t="shared" si="9"/>
        <v>1.4299999999999555</v>
      </c>
      <c r="L19" s="39"/>
      <c r="M19" s="16"/>
      <c r="N19" s="3"/>
      <c r="O19" s="16"/>
      <c r="P19" s="44"/>
      <c r="Q19" s="3"/>
      <c r="R19" s="3"/>
      <c r="S19" s="3"/>
      <c r="T19" s="3"/>
    </row>
    <row r="20" spans="1:20" ht="16.5" customHeight="1">
      <c r="A20" s="17">
        <f t="shared" si="1"/>
        <v>413.03999999999985</v>
      </c>
      <c r="B20" s="18">
        <f t="shared" si="2"/>
        <v>-0.06000000000004544</v>
      </c>
      <c r="C20" s="19">
        <f t="shared" si="11"/>
        <v>0.35999999999999993</v>
      </c>
      <c r="D20" s="17">
        <f t="shared" si="4"/>
        <v>413.5399999999994</v>
      </c>
      <c r="E20" s="18">
        <f t="shared" si="5"/>
        <v>0.4399999999999548</v>
      </c>
      <c r="F20" s="39">
        <f t="shared" si="12"/>
        <v>3.040000000000002</v>
      </c>
      <c r="G20" s="17">
        <f t="shared" si="6"/>
        <v>414.03999999999894</v>
      </c>
      <c r="H20" s="18">
        <f t="shared" si="7"/>
        <v>0.9399999999999552</v>
      </c>
      <c r="I20" s="39"/>
      <c r="J20" s="17">
        <f t="shared" si="8"/>
        <v>414.5399999999985</v>
      </c>
      <c r="K20" s="18">
        <f t="shared" si="9"/>
        <v>1.4399999999999555</v>
      </c>
      <c r="L20" s="39"/>
      <c r="M20" s="16"/>
      <c r="N20" s="3"/>
      <c r="O20" s="16"/>
      <c r="P20" s="44"/>
      <c r="Q20" s="3"/>
      <c r="R20" s="3"/>
      <c r="S20" s="3"/>
      <c r="T20" s="3"/>
    </row>
    <row r="21" spans="1:20" ht="16.5" customHeight="1">
      <c r="A21" s="17">
        <f t="shared" si="1"/>
        <v>413.04999999999984</v>
      </c>
      <c r="B21" s="18">
        <f t="shared" si="2"/>
        <v>-0.05000000000004544</v>
      </c>
      <c r="C21" s="19">
        <f t="shared" si="11"/>
        <v>0.3999999999999999</v>
      </c>
      <c r="D21" s="17">
        <f t="shared" si="4"/>
        <v>413.5499999999994</v>
      </c>
      <c r="E21" s="18">
        <f t="shared" si="5"/>
        <v>0.4499999999999548</v>
      </c>
      <c r="F21" s="39">
        <f t="shared" si="12"/>
        <v>3.100000000000002</v>
      </c>
      <c r="G21" s="17">
        <f t="shared" si="6"/>
        <v>414.04999999999893</v>
      </c>
      <c r="H21" s="18">
        <f t="shared" si="7"/>
        <v>0.9499999999999552</v>
      </c>
      <c r="I21" s="39"/>
      <c r="J21" s="17">
        <f t="shared" si="8"/>
        <v>414.5499999999985</v>
      </c>
      <c r="K21" s="18">
        <f t="shared" si="9"/>
        <v>1.4499999999999555</v>
      </c>
      <c r="L21" s="39"/>
      <c r="M21" s="16"/>
      <c r="N21" s="3"/>
      <c r="O21" s="16"/>
      <c r="P21" s="44"/>
      <c r="Q21" s="3"/>
      <c r="R21" s="3"/>
      <c r="S21" s="3"/>
      <c r="T21" s="3"/>
    </row>
    <row r="22" spans="1:20" ht="16.5" customHeight="1">
      <c r="A22" s="17">
        <f t="shared" si="1"/>
        <v>413.05999999999983</v>
      </c>
      <c r="B22" s="18">
        <f t="shared" si="2"/>
        <v>-0.04000000000004544</v>
      </c>
      <c r="C22" s="19">
        <f t="shared" si="11"/>
        <v>0.4399999999999999</v>
      </c>
      <c r="D22" s="17">
        <f t="shared" si="4"/>
        <v>413.5599999999994</v>
      </c>
      <c r="E22" s="18">
        <f t="shared" si="5"/>
        <v>0.45999999999995483</v>
      </c>
      <c r="F22" s="39">
        <f t="shared" si="12"/>
        <v>3.160000000000002</v>
      </c>
      <c r="G22" s="17">
        <f t="shared" si="6"/>
        <v>414.0599999999989</v>
      </c>
      <c r="H22" s="18">
        <f t="shared" si="7"/>
        <v>0.9599999999999552</v>
      </c>
      <c r="I22" s="39"/>
      <c r="J22" s="17">
        <f t="shared" si="8"/>
        <v>414.55999999999847</v>
      </c>
      <c r="K22" s="18">
        <f t="shared" si="9"/>
        <v>1.4599999999999556</v>
      </c>
      <c r="L22" s="39"/>
      <c r="M22" s="16"/>
      <c r="N22" s="3"/>
      <c r="O22" s="16"/>
      <c r="P22" s="44"/>
      <c r="Q22" s="3"/>
      <c r="R22" s="3"/>
      <c r="S22" s="3"/>
      <c r="T22" s="3"/>
    </row>
    <row r="23" spans="1:20" ht="16.5" customHeight="1">
      <c r="A23" s="17">
        <f t="shared" si="1"/>
        <v>413.0699999999998</v>
      </c>
      <c r="B23" s="18">
        <f t="shared" si="2"/>
        <v>-0.030000000000045435</v>
      </c>
      <c r="C23" s="19">
        <f t="shared" si="11"/>
        <v>0.47999999999999987</v>
      </c>
      <c r="D23" s="17">
        <f t="shared" si="4"/>
        <v>413.56999999999937</v>
      </c>
      <c r="E23" s="18">
        <f t="shared" si="5"/>
        <v>0.46999999999995484</v>
      </c>
      <c r="F23" s="39">
        <f t="shared" si="12"/>
        <v>3.220000000000002</v>
      </c>
      <c r="G23" s="17">
        <f t="shared" si="6"/>
        <v>414.0699999999989</v>
      </c>
      <c r="H23" s="18">
        <f t="shared" si="7"/>
        <v>0.9699999999999552</v>
      </c>
      <c r="I23" s="39"/>
      <c r="J23" s="17">
        <f t="shared" si="8"/>
        <v>414.56999999999846</v>
      </c>
      <c r="K23" s="18">
        <f t="shared" si="9"/>
        <v>1.4699999999999556</v>
      </c>
      <c r="L23" s="39"/>
      <c r="M23" s="16"/>
      <c r="N23" s="3"/>
      <c r="O23" s="16"/>
      <c r="P23" s="44"/>
      <c r="Q23" s="3"/>
      <c r="R23" s="3"/>
      <c r="S23" s="3"/>
      <c r="T23" s="3"/>
    </row>
    <row r="24" spans="1:20" ht="16.5" customHeight="1">
      <c r="A24" s="17">
        <f t="shared" si="1"/>
        <v>413.0799999999998</v>
      </c>
      <c r="B24" s="18">
        <f t="shared" si="2"/>
        <v>-0.020000000000045433</v>
      </c>
      <c r="C24" s="19">
        <f t="shared" si="11"/>
        <v>0.5199999999999999</v>
      </c>
      <c r="D24" s="17">
        <f t="shared" si="4"/>
        <v>413.57999999999936</v>
      </c>
      <c r="E24" s="18">
        <f t="shared" si="5"/>
        <v>0.47999999999995485</v>
      </c>
      <c r="F24" s="39">
        <f t="shared" si="12"/>
        <v>3.280000000000002</v>
      </c>
      <c r="G24" s="17">
        <f t="shared" si="6"/>
        <v>414.0799999999989</v>
      </c>
      <c r="H24" s="18">
        <f t="shared" si="7"/>
        <v>0.9799999999999552</v>
      </c>
      <c r="I24" s="39"/>
      <c r="J24" s="17">
        <f t="shared" si="8"/>
        <v>414.57999999999845</v>
      </c>
      <c r="K24" s="18">
        <f t="shared" si="9"/>
        <v>1.4799999999999556</v>
      </c>
      <c r="L24" s="39"/>
      <c r="M24" s="16"/>
      <c r="N24" s="3"/>
      <c r="O24" s="16"/>
      <c r="P24" s="47"/>
      <c r="Q24" s="3"/>
      <c r="R24" s="3"/>
      <c r="S24" s="3"/>
      <c r="T24" s="3"/>
    </row>
    <row r="25" spans="1:20" ht="16.5" customHeight="1">
      <c r="A25" s="17">
        <f t="shared" si="1"/>
        <v>413.0899999999998</v>
      </c>
      <c r="B25" s="18">
        <f t="shared" si="2"/>
        <v>-0.010000000000045433</v>
      </c>
      <c r="C25" s="19">
        <f t="shared" si="11"/>
        <v>0.5599999999999999</v>
      </c>
      <c r="D25" s="17">
        <f t="shared" si="4"/>
        <v>413.58999999999935</v>
      </c>
      <c r="E25" s="18">
        <f t="shared" si="5"/>
        <v>0.48999999999995486</v>
      </c>
      <c r="F25" s="39">
        <f t="shared" si="12"/>
        <v>3.340000000000002</v>
      </c>
      <c r="G25" s="17">
        <f t="shared" si="6"/>
        <v>414.0899999999989</v>
      </c>
      <c r="H25" s="18">
        <f t="shared" si="7"/>
        <v>0.9899999999999552</v>
      </c>
      <c r="I25" s="39"/>
      <c r="J25" s="17">
        <f t="shared" si="8"/>
        <v>414.58999999999844</v>
      </c>
      <c r="K25" s="18">
        <f t="shared" si="9"/>
        <v>1.4899999999999556</v>
      </c>
      <c r="L25" s="39"/>
      <c r="M25" s="16"/>
      <c r="N25" s="3"/>
      <c r="O25" s="16"/>
      <c r="P25" s="47"/>
      <c r="Q25" s="3"/>
      <c r="R25" s="3"/>
      <c r="S25" s="3"/>
      <c r="T25" s="3"/>
    </row>
    <row r="26" spans="1:20" ht="16.5" customHeight="1">
      <c r="A26" s="20">
        <f t="shared" si="1"/>
        <v>413.0999999999998</v>
      </c>
      <c r="B26" s="21">
        <f t="shared" si="2"/>
        <v>-4.543240783583258E-14</v>
      </c>
      <c r="C26" s="22">
        <f t="shared" si="11"/>
        <v>0.6</v>
      </c>
      <c r="D26" s="20">
        <f t="shared" si="4"/>
        <v>413.59999999999934</v>
      </c>
      <c r="E26" s="21">
        <f t="shared" si="5"/>
        <v>0.49999999999995487</v>
      </c>
      <c r="F26" s="40">
        <f t="shared" si="12"/>
        <v>3.400000000000002</v>
      </c>
      <c r="G26" s="20">
        <f t="shared" si="6"/>
        <v>414.0999999999989</v>
      </c>
      <c r="H26" s="21">
        <f t="shared" si="7"/>
        <v>0.9999999999999553</v>
      </c>
      <c r="I26" s="40"/>
      <c r="J26" s="20">
        <f t="shared" si="8"/>
        <v>414.59999999999843</v>
      </c>
      <c r="K26" s="21">
        <f t="shared" si="9"/>
        <v>1.4999999999999556</v>
      </c>
      <c r="L26" s="40"/>
      <c r="M26" s="16"/>
      <c r="N26" s="3"/>
      <c r="O26" s="16"/>
      <c r="P26" s="47"/>
      <c r="Q26" s="3"/>
      <c r="R26" s="3"/>
      <c r="S26" s="3"/>
      <c r="T26" s="3"/>
    </row>
    <row r="27" spans="1:20" ht="16.5" customHeight="1">
      <c r="A27" s="23">
        <f t="shared" si="1"/>
        <v>413.1099999999998</v>
      </c>
      <c r="B27" s="24">
        <f t="shared" si="2"/>
        <v>0.009999999999954568</v>
      </c>
      <c r="C27" s="25">
        <f aca="true" t="shared" si="13" ref="C27:C36">+C26+$N$8/10</f>
        <v>0.64</v>
      </c>
      <c r="D27" s="23">
        <f t="shared" si="4"/>
        <v>413.60999999999933</v>
      </c>
      <c r="E27" s="24">
        <f t="shared" si="5"/>
        <v>0.5099999999999548</v>
      </c>
      <c r="F27" s="25"/>
      <c r="G27" s="23">
        <f t="shared" si="6"/>
        <v>414.1099999999989</v>
      </c>
      <c r="H27" s="24">
        <f t="shared" si="7"/>
        <v>1.0099999999999552</v>
      </c>
      <c r="I27" s="41"/>
      <c r="J27" s="23">
        <f t="shared" si="8"/>
        <v>414.6099999999984</v>
      </c>
      <c r="K27" s="24">
        <f t="shared" si="9"/>
        <v>1.5099999999999556</v>
      </c>
      <c r="L27" s="41"/>
      <c r="M27" s="16"/>
      <c r="N27" s="3"/>
      <c r="O27" s="16"/>
      <c r="P27" s="47"/>
      <c r="Q27" s="3"/>
      <c r="R27" s="3"/>
      <c r="S27" s="3"/>
      <c r="T27" s="3"/>
    </row>
    <row r="28" spans="1:20" ht="16.5" customHeight="1">
      <c r="A28" s="17">
        <f t="shared" si="1"/>
        <v>413.1199999999998</v>
      </c>
      <c r="B28" s="18">
        <f t="shared" si="2"/>
        <v>0.019999999999954568</v>
      </c>
      <c r="C28" s="19">
        <f t="shared" si="13"/>
        <v>0.68</v>
      </c>
      <c r="D28" s="17">
        <f t="shared" si="4"/>
        <v>413.6199999999993</v>
      </c>
      <c r="E28" s="18">
        <f t="shared" si="5"/>
        <v>0.5199999999999548</v>
      </c>
      <c r="F28" s="19"/>
      <c r="G28" s="17">
        <f t="shared" si="6"/>
        <v>414.11999999999887</v>
      </c>
      <c r="H28" s="18">
        <f t="shared" si="7"/>
        <v>1.0199999999999552</v>
      </c>
      <c r="I28" s="39"/>
      <c r="J28" s="17">
        <f t="shared" si="8"/>
        <v>414.6199999999984</v>
      </c>
      <c r="K28" s="18">
        <f t="shared" si="9"/>
        <v>1.5199999999999556</v>
      </c>
      <c r="L28" s="39"/>
      <c r="M28" s="16"/>
      <c r="N28" s="3"/>
      <c r="O28" s="16"/>
      <c r="P28" s="47"/>
      <c r="Q28" s="3"/>
      <c r="R28" s="3"/>
      <c r="S28" s="3"/>
      <c r="T28" s="3"/>
    </row>
    <row r="29" spans="1:20" ht="16.5" customHeight="1">
      <c r="A29" s="17">
        <f t="shared" si="1"/>
        <v>413.12999999999977</v>
      </c>
      <c r="B29" s="18">
        <f t="shared" si="2"/>
        <v>0.02999999999995457</v>
      </c>
      <c r="C29" s="19">
        <f t="shared" si="13"/>
        <v>0.7200000000000001</v>
      </c>
      <c r="D29" s="17">
        <f t="shared" si="4"/>
        <v>413.6299999999993</v>
      </c>
      <c r="E29" s="18">
        <f t="shared" si="5"/>
        <v>0.5299999999999548</v>
      </c>
      <c r="F29" s="19"/>
      <c r="G29" s="17">
        <f t="shared" si="6"/>
        <v>414.12999999999886</v>
      </c>
      <c r="H29" s="18">
        <f t="shared" si="7"/>
        <v>1.0299999999999552</v>
      </c>
      <c r="I29" s="39"/>
      <c r="J29" s="17">
        <f t="shared" si="8"/>
        <v>414.6299999999984</v>
      </c>
      <c r="K29" s="18">
        <f t="shared" si="9"/>
        <v>1.5299999999999556</v>
      </c>
      <c r="L29" s="39"/>
      <c r="M29" s="16"/>
      <c r="N29" s="3"/>
      <c r="O29" s="16"/>
      <c r="P29" s="47"/>
      <c r="Q29" s="3"/>
      <c r="R29" s="3"/>
      <c r="S29" s="3"/>
      <c r="T29" s="3"/>
    </row>
    <row r="30" spans="1:20" ht="16.5" customHeight="1">
      <c r="A30" s="17">
        <f t="shared" si="1"/>
        <v>413.13999999999976</v>
      </c>
      <c r="B30" s="18">
        <f t="shared" si="2"/>
        <v>0.03999999999995457</v>
      </c>
      <c r="C30" s="19">
        <f t="shared" si="13"/>
        <v>0.7600000000000001</v>
      </c>
      <c r="D30" s="17">
        <f t="shared" si="4"/>
        <v>413.6399999999993</v>
      </c>
      <c r="E30" s="18">
        <f t="shared" si="5"/>
        <v>0.5399999999999548</v>
      </c>
      <c r="F30" s="19"/>
      <c r="G30" s="17">
        <f t="shared" si="6"/>
        <v>414.13999999999885</v>
      </c>
      <c r="H30" s="18">
        <f t="shared" si="7"/>
        <v>1.0399999999999552</v>
      </c>
      <c r="I30" s="39"/>
      <c r="J30" s="17">
        <f t="shared" si="8"/>
        <v>414.6399999999984</v>
      </c>
      <c r="K30" s="18">
        <f t="shared" si="9"/>
        <v>1.5399999999999556</v>
      </c>
      <c r="L30" s="39"/>
      <c r="M30" s="16"/>
      <c r="N30" s="3"/>
      <c r="O30" s="16"/>
      <c r="P30" s="47"/>
      <c r="Q30" s="3"/>
      <c r="R30" s="3"/>
      <c r="S30" s="3"/>
      <c r="T30" s="3"/>
    </row>
    <row r="31" spans="1:20" ht="16.5" customHeight="1">
      <c r="A31" s="17">
        <f t="shared" si="1"/>
        <v>413.14999999999975</v>
      </c>
      <c r="B31" s="18">
        <f t="shared" si="2"/>
        <v>0.049999999999954574</v>
      </c>
      <c r="C31" s="19">
        <f t="shared" si="13"/>
        <v>0.8000000000000002</v>
      </c>
      <c r="D31" s="17">
        <f t="shared" si="4"/>
        <v>413.6499999999993</v>
      </c>
      <c r="E31" s="18">
        <f t="shared" si="5"/>
        <v>0.5499999999999549</v>
      </c>
      <c r="F31" s="19"/>
      <c r="G31" s="17">
        <f t="shared" si="6"/>
        <v>414.14999999999884</v>
      </c>
      <c r="H31" s="18">
        <f t="shared" si="7"/>
        <v>1.0499999999999552</v>
      </c>
      <c r="I31" s="39"/>
      <c r="J31" s="17">
        <f t="shared" si="8"/>
        <v>414.6499999999984</v>
      </c>
      <c r="K31" s="18">
        <f t="shared" si="9"/>
        <v>1.5499999999999556</v>
      </c>
      <c r="L31" s="39"/>
      <c r="M31" s="16"/>
      <c r="N31" s="3"/>
      <c r="O31" s="16"/>
      <c r="P31" s="47"/>
      <c r="Q31" s="3"/>
      <c r="R31" s="3"/>
      <c r="S31" s="3"/>
      <c r="T31" s="3"/>
    </row>
    <row r="32" spans="1:20" ht="16.5" customHeight="1">
      <c r="A32" s="17">
        <f t="shared" si="1"/>
        <v>413.15999999999974</v>
      </c>
      <c r="B32" s="18">
        <f t="shared" si="2"/>
        <v>0.059999999999954576</v>
      </c>
      <c r="C32" s="19">
        <f t="shared" si="13"/>
        <v>0.8400000000000002</v>
      </c>
      <c r="D32" s="17">
        <f t="shared" si="4"/>
        <v>413.6599999999993</v>
      </c>
      <c r="E32" s="18">
        <f t="shared" si="5"/>
        <v>0.5599999999999549</v>
      </c>
      <c r="F32" s="19"/>
      <c r="G32" s="17">
        <f t="shared" si="6"/>
        <v>414.15999999999883</v>
      </c>
      <c r="H32" s="18">
        <f t="shared" si="7"/>
        <v>1.0599999999999552</v>
      </c>
      <c r="I32" s="39"/>
      <c r="J32" s="17">
        <f t="shared" si="8"/>
        <v>414.6599999999984</v>
      </c>
      <c r="K32" s="18">
        <f t="shared" si="9"/>
        <v>1.5599999999999556</v>
      </c>
      <c r="L32" s="39"/>
      <c r="M32" s="16"/>
      <c r="N32" s="3"/>
      <c r="O32" s="16"/>
      <c r="P32" s="47"/>
      <c r="Q32" s="3"/>
      <c r="R32" s="3"/>
      <c r="S32" s="3"/>
      <c r="T32" s="3"/>
    </row>
    <row r="33" spans="1:20" ht="16.5" customHeight="1">
      <c r="A33" s="17">
        <f t="shared" si="1"/>
        <v>413.16999999999973</v>
      </c>
      <c r="B33" s="18">
        <f t="shared" si="2"/>
        <v>0.06999999999995457</v>
      </c>
      <c r="C33" s="19">
        <f t="shared" si="13"/>
        <v>0.8800000000000002</v>
      </c>
      <c r="D33" s="17">
        <f t="shared" si="4"/>
        <v>413.6699999999993</v>
      </c>
      <c r="E33" s="18">
        <f t="shared" si="5"/>
        <v>0.5699999999999549</v>
      </c>
      <c r="F33" s="19"/>
      <c r="G33" s="17">
        <f t="shared" si="6"/>
        <v>414.1699999999988</v>
      </c>
      <c r="H33" s="18">
        <f t="shared" si="7"/>
        <v>1.0699999999999552</v>
      </c>
      <c r="I33" s="39"/>
      <c r="J33" s="17">
        <f t="shared" si="8"/>
        <v>414.66999999999837</v>
      </c>
      <c r="K33" s="18">
        <f t="shared" si="9"/>
        <v>1.5699999999999557</v>
      </c>
      <c r="L33" s="39"/>
      <c r="M33" s="16"/>
      <c r="N33" s="3"/>
      <c r="O33" s="16"/>
      <c r="P33" s="47"/>
      <c r="Q33" s="3"/>
      <c r="R33" s="3"/>
      <c r="S33" s="3"/>
      <c r="T33" s="3"/>
    </row>
    <row r="34" spans="1:20" ht="16.5" customHeight="1">
      <c r="A34" s="17">
        <f t="shared" si="1"/>
        <v>413.1799999999997</v>
      </c>
      <c r="B34" s="18">
        <f t="shared" si="2"/>
        <v>0.07999999999995457</v>
      </c>
      <c r="C34" s="19">
        <f t="shared" si="13"/>
        <v>0.9200000000000003</v>
      </c>
      <c r="D34" s="17">
        <f t="shared" si="4"/>
        <v>413.67999999999927</v>
      </c>
      <c r="E34" s="18">
        <f t="shared" si="5"/>
        <v>0.5799999999999549</v>
      </c>
      <c r="F34" s="19"/>
      <c r="G34" s="17">
        <f t="shared" si="6"/>
        <v>414.1799999999988</v>
      </c>
      <c r="H34" s="18">
        <f t="shared" si="7"/>
        <v>1.0799999999999552</v>
      </c>
      <c r="I34" s="39"/>
      <c r="J34" s="17">
        <f t="shared" si="8"/>
        <v>414.67999999999836</v>
      </c>
      <c r="K34" s="18">
        <f t="shared" si="9"/>
        <v>1.5799999999999557</v>
      </c>
      <c r="L34" s="39"/>
      <c r="M34" s="16"/>
      <c r="N34" s="3"/>
      <c r="O34" s="16"/>
      <c r="P34" s="47"/>
      <c r="Q34" s="3"/>
      <c r="R34" s="3"/>
      <c r="S34" s="3"/>
      <c r="T34" s="3"/>
    </row>
    <row r="35" spans="1:20" ht="16.5" customHeight="1">
      <c r="A35" s="17">
        <f t="shared" si="1"/>
        <v>413.1899999999997</v>
      </c>
      <c r="B35" s="18">
        <f t="shared" si="2"/>
        <v>0.08999999999995456</v>
      </c>
      <c r="C35" s="19">
        <f t="shared" si="13"/>
        <v>0.9600000000000003</v>
      </c>
      <c r="D35" s="17">
        <f t="shared" si="4"/>
        <v>413.68999999999926</v>
      </c>
      <c r="E35" s="18">
        <f t="shared" si="5"/>
        <v>0.5899999999999549</v>
      </c>
      <c r="F35" s="19"/>
      <c r="G35" s="17">
        <f t="shared" si="6"/>
        <v>414.1899999999988</v>
      </c>
      <c r="H35" s="18">
        <f t="shared" si="7"/>
        <v>1.0899999999999552</v>
      </c>
      <c r="I35" s="39"/>
      <c r="J35" s="17">
        <f t="shared" si="8"/>
        <v>414.68999999999835</v>
      </c>
      <c r="K35" s="18">
        <f t="shared" si="9"/>
        <v>1.5899999999999557</v>
      </c>
      <c r="L35" s="39"/>
      <c r="M35" s="16"/>
      <c r="N35" s="3"/>
      <c r="O35" s="16"/>
      <c r="P35" s="47"/>
      <c r="Q35" s="3"/>
      <c r="R35" s="3"/>
      <c r="S35" s="3"/>
      <c r="T35" s="3"/>
    </row>
    <row r="36" spans="1:20" ht="16.5" customHeight="1">
      <c r="A36" s="33">
        <f t="shared" si="1"/>
        <v>413.1999999999997</v>
      </c>
      <c r="B36" s="34">
        <f t="shared" si="2"/>
        <v>0.09999999999995456</v>
      </c>
      <c r="C36" s="30">
        <f t="shared" si="13"/>
        <v>1.0000000000000002</v>
      </c>
      <c r="D36" s="33">
        <f t="shared" si="4"/>
        <v>413.69999999999925</v>
      </c>
      <c r="E36" s="34">
        <f t="shared" si="5"/>
        <v>0.5999999999999549</v>
      </c>
      <c r="F36" s="30"/>
      <c r="G36" s="33">
        <f t="shared" si="6"/>
        <v>414.1999999999988</v>
      </c>
      <c r="H36" s="34">
        <f t="shared" si="7"/>
        <v>1.0999999999999552</v>
      </c>
      <c r="I36" s="40"/>
      <c r="J36" s="33">
        <f t="shared" si="8"/>
        <v>414.69999999999834</v>
      </c>
      <c r="K36" s="34">
        <f t="shared" si="9"/>
        <v>1.5999999999999557</v>
      </c>
      <c r="L36" s="40"/>
      <c r="M36" s="16"/>
      <c r="N36" s="3"/>
      <c r="O36" s="16"/>
      <c r="P36" s="47"/>
      <c r="Q36" s="3"/>
      <c r="R36" s="3"/>
      <c r="S36" s="3"/>
      <c r="T36" s="3"/>
    </row>
    <row r="37" spans="1:20" ht="16.5" customHeight="1">
      <c r="A37" s="13">
        <f t="shared" si="1"/>
        <v>413.2099999999997</v>
      </c>
      <c r="B37" s="14">
        <f t="shared" si="2"/>
        <v>0.10999999999995455</v>
      </c>
      <c r="C37" s="15">
        <f aca="true" t="shared" si="14" ref="C37:C46">+C36+$N$9/10</f>
        <v>1.0600000000000003</v>
      </c>
      <c r="D37" s="13">
        <f t="shared" si="4"/>
        <v>413.70999999999924</v>
      </c>
      <c r="E37" s="14">
        <f t="shared" si="5"/>
        <v>0.6099999999999549</v>
      </c>
      <c r="F37" s="15"/>
      <c r="G37" s="13">
        <f t="shared" si="6"/>
        <v>414.2099999999988</v>
      </c>
      <c r="H37" s="14">
        <f t="shared" si="7"/>
        <v>1.1099999999999552</v>
      </c>
      <c r="I37" s="41"/>
      <c r="J37" s="13">
        <f t="shared" si="8"/>
        <v>414.70999999999833</v>
      </c>
      <c r="K37" s="14">
        <f t="shared" si="9"/>
        <v>1.6099999999999557</v>
      </c>
      <c r="L37" s="41"/>
      <c r="M37" s="16"/>
      <c r="N37" s="3"/>
      <c r="O37" s="16"/>
      <c r="P37" s="47"/>
      <c r="Q37" s="3"/>
      <c r="R37" s="3"/>
      <c r="S37" s="3"/>
      <c r="T37" s="3"/>
    </row>
    <row r="38" spans="1:20" ht="16.5" customHeight="1">
      <c r="A38" s="17">
        <f t="shared" si="1"/>
        <v>413.2199999999997</v>
      </c>
      <c r="B38" s="18">
        <f t="shared" si="2"/>
        <v>0.11999999999995455</v>
      </c>
      <c r="C38" s="19">
        <f t="shared" si="14"/>
        <v>1.1200000000000003</v>
      </c>
      <c r="D38" s="17">
        <f t="shared" si="4"/>
        <v>413.71999999999923</v>
      </c>
      <c r="E38" s="18">
        <f t="shared" si="5"/>
        <v>0.6199999999999549</v>
      </c>
      <c r="F38" s="19"/>
      <c r="G38" s="17">
        <f t="shared" si="6"/>
        <v>414.2199999999988</v>
      </c>
      <c r="H38" s="18">
        <f t="shared" si="7"/>
        <v>1.1199999999999553</v>
      </c>
      <c r="I38" s="39"/>
      <c r="J38" s="17">
        <f t="shared" si="8"/>
        <v>414.7199999999983</v>
      </c>
      <c r="K38" s="18">
        <f t="shared" si="9"/>
        <v>1.6199999999999557</v>
      </c>
      <c r="L38" s="39"/>
      <c r="M38" s="16"/>
      <c r="N38" s="3"/>
      <c r="O38" s="16"/>
      <c r="P38" s="47"/>
      <c r="Q38" s="3"/>
      <c r="R38" s="3"/>
      <c r="S38" s="3"/>
      <c r="T38" s="3"/>
    </row>
    <row r="39" spans="1:20" ht="16.5" customHeight="1">
      <c r="A39" s="17">
        <f aca="true" t="shared" si="15" ref="A39:A55">+A38+0.01</f>
        <v>413.2299999999997</v>
      </c>
      <c r="B39" s="18">
        <f aca="true" t="shared" si="16" ref="B39:B55">B38+0.01</f>
        <v>0.12999999999995454</v>
      </c>
      <c r="C39" s="19">
        <f t="shared" si="14"/>
        <v>1.1800000000000004</v>
      </c>
      <c r="D39" s="17">
        <f aca="true" t="shared" si="17" ref="D39:D55">+D38+0.01</f>
        <v>413.7299999999992</v>
      </c>
      <c r="E39" s="18">
        <f aca="true" t="shared" si="18" ref="E39:E55">E38+0.01</f>
        <v>0.6299999999999549</v>
      </c>
      <c r="F39" s="19"/>
      <c r="G39" s="17">
        <f aca="true" t="shared" si="19" ref="G39:G55">+G38+0.01</f>
        <v>414.22999999999877</v>
      </c>
      <c r="H39" s="18">
        <f aca="true" t="shared" si="20" ref="H39:H55">H38+0.01</f>
        <v>1.1299999999999553</v>
      </c>
      <c r="I39" s="39"/>
      <c r="J39" s="17">
        <f aca="true" t="shared" si="21" ref="J39:J55">+J38+0.01</f>
        <v>414.7299999999983</v>
      </c>
      <c r="K39" s="18">
        <f aca="true" t="shared" si="22" ref="K39:K55">K38+0.01</f>
        <v>1.6299999999999557</v>
      </c>
      <c r="L39" s="39"/>
      <c r="M39" s="16"/>
      <c r="N39" s="3"/>
      <c r="O39" s="16"/>
      <c r="P39" s="47"/>
      <c r="Q39" s="3"/>
      <c r="R39" s="3"/>
      <c r="S39" s="3"/>
      <c r="T39" s="3"/>
    </row>
    <row r="40" spans="1:20" ht="16.5" customHeight="1">
      <c r="A40" s="17">
        <f t="shared" si="15"/>
        <v>413.23999999999967</v>
      </c>
      <c r="B40" s="18">
        <f t="shared" si="16"/>
        <v>0.13999999999995455</v>
      </c>
      <c r="C40" s="19">
        <f t="shared" si="14"/>
        <v>1.2400000000000004</v>
      </c>
      <c r="D40" s="17">
        <f t="shared" si="17"/>
        <v>413.7399999999992</v>
      </c>
      <c r="E40" s="18">
        <f t="shared" si="18"/>
        <v>0.6399999999999549</v>
      </c>
      <c r="F40" s="19"/>
      <c r="G40" s="17">
        <f t="shared" si="19"/>
        <v>414.23999999999876</v>
      </c>
      <c r="H40" s="18">
        <f t="shared" si="20"/>
        <v>1.1399999999999553</v>
      </c>
      <c r="I40" s="39"/>
      <c r="J40" s="17">
        <f t="shared" si="21"/>
        <v>414.7399999999983</v>
      </c>
      <c r="K40" s="18">
        <f t="shared" si="22"/>
        <v>1.6399999999999557</v>
      </c>
      <c r="L40" s="39"/>
      <c r="M40" s="16"/>
      <c r="N40" s="3"/>
      <c r="O40" s="16"/>
      <c r="P40" s="47"/>
      <c r="Q40" s="3"/>
      <c r="R40" s="3"/>
      <c r="S40" s="3"/>
      <c r="T40" s="3"/>
    </row>
    <row r="41" spans="1:20" ht="16.5" customHeight="1">
      <c r="A41" s="17">
        <f t="shared" si="15"/>
        <v>413.24999999999966</v>
      </c>
      <c r="B41" s="18">
        <f t="shared" si="16"/>
        <v>0.14999999999995456</v>
      </c>
      <c r="C41" s="19">
        <f t="shared" si="14"/>
        <v>1.3000000000000005</v>
      </c>
      <c r="D41" s="17">
        <f t="shared" si="17"/>
        <v>413.7499999999992</v>
      </c>
      <c r="E41" s="18">
        <f t="shared" si="18"/>
        <v>0.649999999999955</v>
      </c>
      <c r="F41" s="19"/>
      <c r="G41" s="17">
        <f t="shared" si="19"/>
        <v>414.24999999999875</v>
      </c>
      <c r="H41" s="18">
        <f t="shared" si="20"/>
        <v>1.1499999999999553</v>
      </c>
      <c r="I41" s="39"/>
      <c r="J41" s="17">
        <f t="shared" si="21"/>
        <v>414.7499999999983</v>
      </c>
      <c r="K41" s="18">
        <f t="shared" si="22"/>
        <v>1.6499999999999557</v>
      </c>
      <c r="L41" s="39"/>
      <c r="M41" s="16"/>
      <c r="N41" s="3"/>
      <c r="O41" s="16"/>
      <c r="P41" s="47"/>
      <c r="Q41" s="3"/>
      <c r="R41" s="3"/>
      <c r="S41" s="3"/>
      <c r="T41" s="3"/>
    </row>
    <row r="42" spans="1:20" ht="16.5" customHeight="1">
      <c r="A42" s="17">
        <f t="shared" si="15"/>
        <v>413.25999999999965</v>
      </c>
      <c r="B42" s="18">
        <f t="shared" si="16"/>
        <v>0.15999999999995457</v>
      </c>
      <c r="C42" s="19">
        <f t="shared" si="14"/>
        <v>1.3600000000000005</v>
      </c>
      <c r="D42" s="17">
        <f t="shared" si="17"/>
        <v>413.7599999999992</v>
      </c>
      <c r="E42" s="18">
        <f t="shared" si="18"/>
        <v>0.659999999999955</v>
      </c>
      <c r="F42" s="19"/>
      <c r="G42" s="17">
        <f t="shared" si="19"/>
        <v>414.25999999999874</v>
      </c>
      <c r="H42" s="18">
        <f t="shared" si="20"/>
        <v>1.1599999999999553</v>
      </c>
      <c r="I42" s="39"/>
      <c r="J42" s="17">
        <f t="shared" si="21"/>
        <v>414.7599999999983</v>
      </c>
      <c r="K42" s="18">
        <f t="shared" si="22"/>
        <v>1.6599999999999557</v>
      </c>
      <c r="L42" s="39"/>
      <c r="M42" s="16"/>
      <c r="N42" s="3"/>
      <c r="O42" s="16"/>
      <c r="P42" s="47"/>
      <c r="Q42" s="3"/>
      <c r="R42" s="3"/>
      <c r="S42" s="3"/>
      <c r="T42" s="3"/>
    </row>
    <row r="43" spans="1:20" ht="16.5" customHeight="1">
      <c r="A43" s="17">
        <f t="shared" si="15"/>
        <v>413.26999999999964</v>
      </c>
      <c r="B43" s="18">
        <f t="shared" si="16"/>
        <v>0.16999999999995458</v>
      </c>
      <c r="C43" s="19">
        <f t="shared" si="14"/>
        <v>1.4200000000000006</v>
      </c>
      <c r="D43" s="17">
        <f t="shared" si="17"/>
        <v>413.7699999999992</v>
      </c>
      <c r="E43" s="18">
        <f t="shared" si="18"/>
        <v>0.669999999999955</v>
      </c>
      <c r="F43" s="19"/>
      <c r="G43" s="17">
        <f t="shared" si="19"/>
        <v>414.26999999999873</v>
      </c>
      <c r="H43" s="18">
        <f t="shared" si="20"/>
        <v>1.1699999999999553</v>
      </c>
      <c r="I43" s="39"/>
      <c r="J43" s="17">
        <f t="shared" si="21"/>
        <v>414.7699999999983</v>
      </c>
      <c r="K43" s="18">
        <f t="shared" si="22"/>
        <v>1.6699999999999557</v>
      </c>
      <c r="L43" s="39"/>
      <c r="M43" s="16"/>
      <c r="N43" s="3"/>
      <c r="O43" s="16"/>
      <c r="P43" s="47"/>
      <c r="Q43" s="3"/>
      <c r="R43" s="3"/>
      <c r="S43" s="3"/>
      <c r="T43" s="3"/>
    </row>
    <row r="44" spans="1:20" ht="16.5" customHeight="1">
      <c r="A44" s="17">
        <f t="shared" si="15"/>
        <v>413.27999999999963</v>
      </c>
      <c r="B44" s="18">
        <f t="shared" si="16"/>
        <v>0.17999999999995459</v>
      </c>
      <c r="C44" s="19">
        <f t="shared" si="14"/>
        <v>1.4800000000000006</v>
      </c>
      <c r="D44" s="17">
        <f t="shared" si="17"/>
        <v>413.7799999999992</v>
      </c>
      <c r="E44" s="18">
        <f t="shared" si="18"/>
        <v>0.679999999999955</v>
      </c>
      <c r="F44" s="19"/>
      <c r="G44" s="17">
        <f t="shared" si="19"/>
        <v>414.2799999999987</v>
      </c>
      <c r="H44" s="18">
        <f t="shared" si="20"/>
        <v>1.1799999999999553</v>
      </c>
      <c r="I44" s="39"/>
      <c r="J44" s="17">
        <f t="shared" si="21"/>
        <v>414.77999999999827</v>
      </c>
      <c r="K44" s="18">
        <f t="shared" si="22"/>
        <v>1.6799999999999558</v>
      </c>
      <c r="L44" s="39"/>
      <c r="M44" s="16"/>
      <c r="N44" s="3"/>
      <c r="O44" s="16"/>
      <c r="P44" s="47"/>
      <c r="Q44" s="3"/>
      <c r="R44" s="3"/>
      <c r="S44" s="3"/>
      <c r="T44" s="3"/>
    </row>
    <row r="45" spans="1:20" ht="16.5" customHeight="1">
      <c r="A45" s="17">
        <f t="shared" si="15"/>
        <v>413.2899999999996</v>
      </c>
      <c r="B45" s="18">
        <f t="shared" si="16"/>
        <v>0.1899999999999546</v>
      </c>
      <c r="C45" s="19">
        <f t="shared" si="14"/>
        <v>1.5400000000000007</v>
      </c>
      <c r="D45" s="17">
        <f t="shared" si="17"/>
        <v>413.78999999999917</v>
      </c>
      <c r="E45" s="18">
        <f t="shared" si="18"/>
        <v>0.689999999999955</v>
      </c>
      <c r="F45" s="19"/>
      <c r="G45" s="17">
        <f t="shared" si="19"/>
        <v>414.2899999999987</v>
      </c>
      <c r="H45" s="18">
        <f t="shared" si="20"/>
        <v>1.1899999999999553</v>
      </c>
      <c r="I45" s="39"/>
      <c r="J45" s="17">
        <f t="shared" si="21"/>
        <v>414.78999999999826</v>
      </c>
      <c r="K45" s="18">
        <f t="shared" si="22"/>
        <v>1.6899999999999558</v>
      </c>
      <c r="L45" s="39"/>
      <c r="M45" s="16"/>
      <c r="N45" s="3"/>
      <c r="O45" s="16"/>
      <c r="P45" s="47"/>
      <c r="Q45" s="3"/>
      <c r="R45" s="3"/>
      <c r="S45" s="3"/>
      <c r="T45" s="3"/>
    </row>
    <row r="46" spans="1:20" ht="16.5" customHeight="1">
      <c r="A46" s="20">
        <f t="shared" si="15"/>
        <v>413.2999999999996</v>
      </c>
      <c r="B46" s="21">
        <f t="shared" si="16"/>
        <v>0.1999999999999546</v>
      </c>
      <c r="C46" s="22">
        <f t="shared" si="14"/>
        <v>1.6000000000000008</v>
      </c>
      <c r="D46" s="20">
        <f t="shared" si="17"/>
        <v>413.79999999999916</v>
      </c>
      <c r="E46" s="21">
        <f t="shared" si="18"/>
        <v>0.699999999999955</v>
      </c>
      <c r="F46" s="22"/>
      <c r="G46" s="20">
        <f t="shared" si="19"/>
        <v>414.2999999999987</v>
      </c>
      <c r="H46" s="21">
        <f t="shared" si="20"/>
        <v>1.1999999999999553</v>
      </c>
      <c r="I46" s="40"/>
      <c r="J46" s="20">
        <f t="shared" si="21"/>
        <v>414.79999999999825</v>
      </c>
      <c r="K46" s="21">
        <f t="shared" si="22"/>
        <v>1.6999999999999558</v>
      </c>
      <c r="L46" s="40"/>
      <c r="M46" s="16"/>
      <c r="N46" s="3"/>
      <c r="O46" s="3"/>
      <c r="P46" s="47"/>
      <c r="Q46" s="3"/>
      <c r="R46" s="3"/>
      <c r="S46" s="3"/>
      <c r="T46" s="3"/>
    </row>
    <row r="47" spans="1:20" ht="16.5" customHeight="1">
      <c r="A47" s="23">
        <f t="shared" si="15"/>
        <v>413.3099999999996</v>
      </c>
      <c r="B47" s="24">
        <f t="shared" si="16"/>
        <v>0.2099999999999546</v>
      </c>
      <c r="C47" s="25">
        <f aca="true" t="shared" si="23" ref="C47:C55">+C46+$N$10/10</f>
        <v>1.6600000000000008</v>
      </c>
      <c r="D47" s="23">
        <f t="shared" si="17"/>
        <v>413.80999999999915</v>
      </c>
      <c r="E47" s="24">
        <f t="shared" si="18"/>
        <v>0.709999999999955</v>
      </c>
      <c r="F47" s="25"/>
      <c r="G47" s="23">
        <f t="shared" si="19"/>
        <v>414.3099999999987</v>
      </c>
      <c r="H47" s="24">
        <f t="shared" si="20"/>
        <v>1.2099999999999553</v>
      </c>
      <c r="I47" s="41"/>
      <c r="J47" s="23">
        <f t="shared" si="21"/>
        <v>414.80999999999824</v>
      </c>
      <c r="K47" s="24">
        <f t="shared" si="22"/>
        <v>1.7099999999999558</v>
      </c>
      <c r="L47" s="41"/>
      <c r="M47" s="16"/>
      <c r="N47" s="3"/>
      <c r="O47" s="3"/>
      <c r="P47" s="47"/>
      <c r="Q47" s="3"/>
      <c r="R47" s="3"/>
      <c r="S47" s="3"/>
      <c r="T47" s="3"/>
    </row>
    <row r="48" spans="1:20" ht="16.5" customHeight="1">
      <c r="A48" s="17">
        <f t="shared" si="15"/>
        <v>413.3199999999996</v>
      </c>
      <c r="B48" s="18">
        <f t="shared" si="16"/>
        <v>0.21999999999995462</v>
      </c>
      <c r="C48" s="19">
        <f t="shared" si="23"/>
        <v>1.7200000000000009</v>
      </c>
      <c r="D48" s="17">
        <f t="shared" si="17"/>
        <v>413.81999999999914</v>
      </c>
      <c r="E48" s="18">
        <f t="shared" si="18"/>
        <v>0.719999999999955</v>
      </c>
      <c r="F48" s="19"/>
      <c r="G48" s="17">
        <f t="shared" si="19"/>
        <v>414.3199999999987</v>
      </c>
      <c r="H48" s="18">
        <f t="shared" si="20"/>
        <v>1.2199999999999553</v>
      </c>
      <c r="I48" s="39"/>
      <c r="J48" s="17">
        <f t="shared" si="21"/>
        <v>414.81999999999823</v>
      </c>
      <c r="K48" s="18">
        <f t="shared" si="22"/>
        <v>1.7199999999999558</v>
      </c>
      <c r="L48" s="39"/>
      <c r="M48" s="16"/>
      <c r="N48" s="3"/>
      <c r="O48" s="3"/>
      <c r="P48" s="3"/>
      <c r="Q48" s="3"/>
      <c r="R48" s="3"/>
      <c r="S48" s="3"/>
      <c r="T48" s="3"/>
    </row>
    <row r="49" spans="1:20" ht="16.5" customHeight="1">
      <c r="A49" s="17">
        <f t="shared" si="15"/>
        <v>413.3299999999996</v>
      </c>
      <c r="B49" s="18">
        <f t="shared" si="16"/>
        <v>0.22999999999995463</v>
      </c>
      <c r="C49" s="19">
        <f t="shared" si="23"/>
        <v>1.780000000000001</v>
      </c>
      <c r="D49" s="17">
        <f t="shared" si="17"/>
        <v>413.82999999999913</v>
      </c>
      <c r="E49" s="18">
        <f t="shared" si="18"/>
        <v>0.729999999999955</v>
      </c>
      <c r="F49" s="19"/>
      <c r="G49" s="17">
        <f t="shared" si="19"/>
        <v>414.3299999999987</v>
      </c>
      <c r="H49" s="18">
        <f t="shared" si="20"/>
        <v>1.2299999999999554</v>
      </c>
      <c r="I49" s="39"/>
      <c r="J49" s="17">
        <f t="shared" si="21"/>
        <v>414.8299999999982</v>
      </c>
      <c r="K49" s="18">
        <f t="shared" si="22"/>
        <v>1.7299999999999558</v>
      </c>
      <c r="L49" s="39"/>
      <c r="M49" s="16"/>
      <c r="N49" s="3"/>
      <c r="O49" s="3"/>
      <c r="P49" s="3"/>
      <c r="Q49" s="3"/>
      <c r="R49" s="3"/>
      <c r="S49" s="3"/>
      <c r="T49" s="3"/>
    </row>
    <row r="50" spans="1:20" ht="16.5" customHeight="1">
      <c r="A50" s="17">
        <f t="shared" si="15"/>
        <v>413.3399999999996</v>
      </c>
      <c r="B50" s="18">
        <f t="shared" si="16"/>
        <v>0.23999999999995464</v>
      </c>
      <c r="C50" s="19">
        <f t="shared" si="23"/>
        <v>1.840000000000001</v>
      </c>
      <c r="D50" s="17">
        <f t="shared" si="17"/>
        <v>413.8399999999991</v>
      </c>
      <c r="E50" s="18">
        <f t="shared" si="18"/>
        <v>0.739999999999955</v>
      </c>
      <c r="F50" s="19"/>
      <c r="G50" s="17">
        <f t="shared" si="19"/>
        <v>414.33999999999867</v>
      </c>
      <c r="H50" s="18">
        <f t="shared" si="20"/>
        <v>1.2399999999999554</v>
      </c>
      <c r="I50" s="39"/>
      <c r="J50" s="17">
        <f t="shared" si="21"/>
        <v>414.8399999999982</v>
      </c>
      <c r="K50" s="18">
        <f t="shared" si="22"/>
        <v>1.7399999999999558</v>
      </c>
      <c r="L50" s="39"/>
      <c r="M50" s="16"/>
      <c r="N50" s="3"/>
      <c r="O50" s="3"/>
      <c r="P50" s="3"/>
      <c r="Q50" s="3"/>
      <c r="R50" s="3"/>
      <c r="S50" s="3"/>
      <c r="T50" s="3"/>
    </row>
    <row r="51" spans="1:20" ht="16.5" customHeight="1">
      <c r="A51" s="17">
        <f t="shared" si="15"/>
        <v>413.34999999999957</v>
      </c>
      <c r="B51" s="18">
        <f t="shared" si="16"/>
        <v>0.24999999999995465</v>
      </c>
      <c r="C51" s="19">
        <f t="shared" si="23"/>
        <v>1.900000000000001</v>
      </c>
      <c r="D51" s="17">
        <f t="shared" si="17"/>
        <v>413.8499999999991</v>
      </c>
      <c r="E51" s="18">
        <f t="shared" si="18"/>
        <v>0.749999999999955</v>
      </c>
      <c r="F51" s="19"/>
      <c r="G51" s="17">
        <f t="shared" si="19"/>
        <v>414.34999999999866</v>
      </c>
      <c r="H51" s="18">
        <f t="shared" si="20"/>
        <v>1.2499999999999554</v>
      </c>
      <c r="I51" s="39"/>
      <c r="J51" s="17">
        <f t="shared" si="21"/>
        <v>414.8499999999982</v>
      </c>
      <c r="K51" s="18">
        <f t="shared" si="22"/>
        <v>1.7499999999999558</v>
      </c>
      <c r="L51" s="39"/>
      <c r="M51" s="16"/>
      <c r="N51" s="3"/>
      <c r="O51" s="3"/>
      <c r="P51" s="3"/>
      <c r="Q51" s="3"/>
      <c r="R51" s="3"/>
      <c r="S51" s="3"/>
      <c r="T51" s="3"/>
    </row>
    <row r="52" spans="1:20" ht="16.5" customHeight="1">
      <c r="A52" s="17">
        <f t="shared" si="15"/>
        <v>413.35999999999956</v>
      </c>
      <c r="B52" s="18">
        <f t="shared" si="16"/>
        <v>0.25999999999995466</v>
      </c>
      <c r="C52" s="19">
        <f t="shared" si="23"/>
        <v>1.960000000000001</v>
      </c>
      <c r="D52" s="17">
        <f t="shared" si="17"/>
        <v>413.8599999999991</v>
      </c>
      <c r="E52" s="18">
        <f t="shared" si="18"/>
        <v>0.759999999999955</v>
      </c>
      <c r="F52" s="19"/>
      <c r="G52" s="17">
        <f t="shared" si="19"/>
        <v>414.35999999999865</v>
      </c>
      <c r="H52" s="18">
        <f t="shared" si="20"/>
        <v>1.2599999999999554</v>
      </c>
      <c r="I52" s="39"/>
      <c r="J52" s="17">
        <f t="shared" si="21"/>
        <v>414.8599999999982</v>
      </c>
      <c r="K52" s="18">
        <f t="shared" si="22"/>
        <v>1.7599999999999558</v>
      </c>
      <c r="L52" s="39"/>
      <c r="M52" s="16"/>
      <c r="N52" s="3"/>
      <c r="O52" s="3"/>
      <c r="P52" s="3"/>
      <c r="Q52" s="3"/>
      <c r="R52" s="3"/>
      <c r="S52" s="3"/>
      <c r="T52" s="3"/>
    </row>
    <row r="53" spans="1:20" ht="16.5" customHeight="1">
      <c r="A53" s="17">
        <f t="shared" si="15"/>
        <v>413.36999999999955</v>
      </c>
      <c r="B53" s="18">
        <f t="shared" si="16"/>
        <v>0.26999999999995467</v>
      </c>
      <c r="C53" s="19">
        <f t="shared" si="23"/>
        <v>2.020000000000001</v>
      </c>
      <c r="D53" s="17">
        <f t="shared" si="17"/>
        <v>413.8699999999991</v>
      </c>
      <c r="E53" s="18">
        <f t="shared" si="18"/>
        <v>0.769999999999955</v>
      </c>
      <c r="F53" s="19"/>
      <c r="G53" s="17">
        <f t="shared" si="19"/>
        <v>414.36999999999864</v>
      </c>
      <c r="H53" s="18">
        <f t="shared" si="20"/>
        <v>1.2699999999999554</v>
      </c>
      <c r="I53" s="39"/>
      <c r="J53" s="17">
        <f t="shared" si="21"/>
        <v>414.8699999999982</v>
      </c>
      <c r="K53" s="18">
        <f t="shared" si="22"/>
        <v>1.7699999999999558</v>
      </c>
      <c r="L53" s="39"/>
      <c r="M53" s="16"/>
      <c r="N53" s="3"/>
      <c r="O53" s="3"/>
      <c r="P53" s="3"/>
      <c r="Q53" s="3"/>
      <c r="R53" s="3"/>
      <c r="S53" s="3"/>
      <c r="T53" s="3"/>
    </row>
    <row r="54" spans="1:20" ht="16.5" customHeight="1">
      <c r="A54" s="17">
        <f t="shared" si="15"/>
        <v>413.37999999999954</v>
      </c>
      <c r="B54" s="18">
        <f t="shared" si="16"/>
        <v>0.2799999999999547</v>
      </c>
      <c r="C54" s="19">
        <f t="shared" si="23"/>
        <v>2.080000000000001</v>
      </c>
      <c r="D54" s="17">
        <f t="shared" si="17"/>
        <v>413.8799999999991</v>
      </c>
      <c r="E54" s="18">
        <f t="shared" si="18"/>
        <v>0.7799999999999551</v>
      </c>
      <c r="F54" s="19"/>
      <c r="G54" s="17">
        <f t="shared" si="19"/>
        <v>414.37999999999863</v>
      </c>
      <c r="H54" s="18">
        <f t="shared" si="20"/>
        <v>1.2799999999999554</v>
      </c>
      <c r="I54" s="39"/>
      <c r="J54" s="17">
        <f t="shared" si="21"/>
        <v>414.8799999999982</v>
      </c>
      <c r="K54" s="18">
        <f t="shared" si="22"/>
        <v>1.7799999999999558</v>
      </c>
      <c r="L54" s="39"/>
      <c r="M54" s="16"/>
      <c r="N54" s="3"/>
      <c r="O54" s="3"/>
      <c r="P54" s="3"/>
      <c r="Q54" s="3"/>
      <c r="R54" s="3"/>
      <c r="S54" s="3"/>
      <c r="T54" s="3"/>
    </row>
    <row r="55" spans="1:20" ht="16.5" customHeight="1">
      <c r="A55" s="20">
        <f t="shared" si="15"/>
        <v>413.38999999999953</v>
      </c>
      <c r="B55" s="21">
        <f t="shared" si="16"/>
        <v>0.2899999999999547</v>
      </c>
      <c r="C55" s="22">
        <f t="shared" si="23"/>
        <v>2.140000000000001</v>
      </c>
      <c r="D55" s="20">
        <f t="shared" si="17"/>
        <v>413.8899999999991</v>
      </c>
      <c r="E55" s="21">
        <f t="shared" si="18"/>
        <v>0.7899999999999551</v>
      </c>
      <c r="F55" s="22"/>
      <c r="G55" s="20">
        <f t="shared" si="19"/>
        <v>414.3899999999986</v>
      </c>
      <c r="H55" s="21">
        <f t="shared" si="20"/>
        <v>1.2899999999999554</v>
      </c>
      <c r="I55" s="40"/>
      <c r="J55" s="20">
        <f t="shared" si="21"/>
        <v>414.88999999999817</v>
      </c>
      <c r="K55" s="21">
        <f t="shared" si="22"/>
        <v>1.7899999999999558</v>
      </c>
      <c r="L55" s="40"/>
      <c r="M55" s="16"/>
      <c r="N55" s="3"/>
      <c r="O55" s="3"/>
      <c r="P55" s="3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/>
      <c r="N56" s="3"/>
      <c r="O56" s="3"/>
      <c r="P56" s="3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/>
      <c r="N57" s="26"/>
      <c r="O57" s="3"/>
      <c r="P57" s="3"/>
      <c r="Q57" s="3"/>
      <c r="R57" s="3"/>
      <c r="S57" s="3"/>
      <c r="T57" s="3"/>
    </row>
    <row r="58" spans="1:20" ht="24.75" customHeight="1">
      <c r="A58" s="45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6"/>
      <c r="N58" s="26"/>
      <c r="O58" s="3"/>
      <c r="P58" s="3"/>
      <c r="Q58" s="3"/>
      <c r="R58" s="3"/>
      <c r="S58" s="3"/>
      <c r="T58" s="3"/>
    </row>
    <row r="59" spans="1:20" ht="24.7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16"/>
      <c r="N59" s="26"/>
      <c r="O59" s="3"/>
      <c r="P59" s="3"/>
      <c r="Q59" s="3"/>
      <c r="R59" s="3"/>
      <c r="S59" s="3"/>
      <c r="T59" s="3"/>
    </row>
    <row r="60" spans="1:20" ht="24.7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16"/>
      <c r="N60" s="26"/>
      <c r="O60" s="3"/>
      <c r="P60" s="3"/>
      <c r="Q60" s="3"/>
      <c r="R60" s="3"/>
      <c r="S60" s="3"/>
      <c r="T60" s="3"/>
    </row>
    <row r="61" spans="1:20" ht="16.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16"/>
      <c r="N61" s="26"/>
      <c r="O61" s="3"/>
      <c r="P61" s="3"/>
      <c r="Q61" s="3"/>
      <c r="R61" s="3"/>
      <c r="S61" s="3"/>
      <c r="T61" s="3"/>
    </row>
    <row r="62" spans="1:20" ht="16.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16"/>
      <c r="N62" s="26"/>
      <c r="O62" s="3"/>
      <c r="P62" s="3"/>
      <c r="Q62" s="3"/>
      <c r="R62" s="3"/>
      <c r="S62" s="3"/>
      <c r="T62" s="3"/>
    </row>
    <row r="63" spans="1:20" ht="16.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16"/>
      <c r="N63" s="26"/>
      <c r="O63" s="3"/>
      <c r="P63" s="3"/>
      <c r="Q63" s="3"/>
      <c r="R63" s="3"/>
      <c r="S63" s="3"/>
      <c r="T63" s="3"/>
    </row>
    <row r="64" spans="1:20" ht="16.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16"/>
      <c r="N64" s="26"/>
      <c r="O64" s="3"/>
      <c r="P64" s="3"/>
      <c r="Q64" s="3"/>
      <c r="R64" s="3"/>
      <c r="S64" s="3"/>
      <c r="T64" s="3"/>
    </row>
    <row r="65" spans="1:20" ht="16.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16"/>
      <c r="N65" s="26"/>
      <c r="O65" s="3"/>
      <c r="P65" s="3"/>
      <c r="Q65" s="3"/>
      <c r="R65" s="3"/>
      <c r="S65" s="3"/>
      <c r="T65" s="3"/>
    </row>
    <row r="66" spans="1:20" ht="16.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16"/>
      <c r="N66" s="26"/>
      <c r="O66" s="3"/>
      <c r="P66" s="3"/>
      <c r="Q66" s="3"/>
      <c r="R66" s="3"/>
      <c r="S66" s="3"/>
      <c r="T66" s="3"/>
    </row>
    <row r="67" spans="1:20" ht="16.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16"/>
      <c r="N67" s="26"/>
      <c r="O67" s="3"/>
      <c r="P67" s="3"/>
      <c r="Q67" s="3"/>
      <c r="R67" s="3"/>
      <c r="S67" s="3"/>
      <c r="T67" s="3"/>
    </row>
    <row r="68" spans="1:20" ht="16.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16"/>
      <c r="N68" s="26"/>
      <c r="O68" s="3"/>
      <c r="P68" s="3"/>
      <c r="Q68" s="3"/>
      <c r="R68" s="3"/>
      <c r="S68" s="3"/>
      <c r="T68" s="3"/>
    </row>
    <row r="69" spans="1:20" ht="16.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16"/>
      <c r="N69" s="26"/>
      <c r="O69" s="3"/>
      <c r="P69" s="3"/>
      <c r="Q69" s="3"/>
      <c r="R69" s="3"/>
      <c r="S69" s="3"/>
      <c r="T69" s="3"/>
    </row>
    <row r="70" spans="1:20" ht="16.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16"/>
      <c r="N70" s="26"/>
      <c r="O70" s="3"/>
      <c r="P70" s="3"/>
      <c r="Q70" s="3"/>
      <c r="R70" s="3"/>
      <c r="S70" s="3"/>
      <c r="T70" s="3"/>
    </row>
    <row r="71" spans="1:20" ht="16.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16"/>
      <c r="N71" s="26"/>
      <c r="O71" s="3"/>
      <c r="P71" s="3"/>
      <c r="Q71" s="3"/>
      <c r="R71" s="3"/>
      <c r="S71" s="3"/>
      <c r="T71" s="3"/>
    </row>
    <row r="72" spans="1:20" ht="16.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16"/>
      <c r="N72" s="26"/>
      <c r="O72" s="3"/>
      <c r="P72" s="3"/>
      <c r="Q72" s="3"/>
      <c r="R72" s="3"/>
      <c r="S72" s="3"/>
      <c r="T72" s="3"/>
    </row>
    <row r="73" spans="1:20" ht="16.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16"/>
      <c r="N73" s="26"/>
      <c r="O73" s="3"/>
      <c r="P73" s="3"/>
      <c r="Q73" s="3"/>
      <c r="R73" s="3"/>
      <c r="S73" s="3"/>
      <c r="T73" s="3"/>
    </row>
    <row r="74" spans="1:20" ht="16.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16"/>
      <c r="N74" s="26"/>
      <c r="O74" s="3"/>
      <c r="P74" s="3"/>
      <c r="Q74" s="3"/>
      <c r="R74" s="3"/>
      <c r="S74" s="3"/>
      <c r="T74" s="3"/>
    </row>
    <row r="75" spans="1:20" ht="16.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27"/>
      <c r="N75" s="26"/>
      <c r="O75" s="3"/>
      <c r="P75" s="3"/>
      <c r="Q75" s="3"/>
      <c r="R75" s="3"/>
      <c r="S75" s="3"/>
      <c r="T75" s="3"/>
    </row>
    <row r="76" spans="1:20" ht="16.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27"/>
      <c r="N76" s="26"/>
      <c r="O76" s="3"/>
      <c r="P76" s="3"/>
      <c r="Q76" s="3"/>
      <c r="R76" s="3"/>
      <c r="S76" s="3"/>
      <c r="T76" s="3"/>
    </row>
    <row r="77" spans="1:20" ht="16.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27"/>
      <c r="N77" s="26"/>
      <c r="O77" s="3"/>
      <c r="P77" s="3"/>
      <c r="Q77" s="3"/>
      <c r="R77" s="3"/>
      <c r="S77" s="3"/>
      <c r="T77" s="3"/>
    </row>
    <row r="78" spans="1:20" ht="16.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27"/>
      <c r="N78" s="26"/>
      <c r="O78" s="3"/>
      <c r="P78" s="3"/>
      <c r="Q78" s="3"/>
      <c r="R78" s="3"/>
      <c r="S78" s="3"/>
      <c r="T78" s="3"/>
    </row>
    <row r="79" spans="1:20" ht="16.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27"/>
      <c r="N79" s="26"/>
      <c r="O79" s="3"/>
      <c r="P79" s="3"/>
      <c r="Q79" s="3"/>
      <c r="R79" s="3"/>
      <c r="S79" s="3"/>
      <c r="T79" s="3"/>
    </row>
    <row r="80" spans="1:20" ht="16.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27"/>
      <c r="N80" s="26"/>
      <c r="O80" s="3"/>
      <c r="P80" s="3"/>
      <c r="Q80" s="3"/>
      <c r="R80" s="3"/>
      <c r="S80" s="3"/>
      <c r="T80" s="3"/>
    </row>
    <row r="81" spans="1:20" ht="16.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27"/>
      <c r="N81" s="26"/>
      <c r="O81" s="3"/>
      <c r="P81" s="3"/>
      <c r="Q81" s="3"/>
      <c r="R81" s="3"/>
      <c r="S81" s="3"/>
      <c r="T81" s="3"/>
    </row>
    <row r="82" spans="1:20" ht="16.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27"/>
      <c r="N82" s="26"/>
      <c r="O82" s="3"/>
      <c r="P82" s="3"/>
      <c r="Q82" s="3"/>
      <c r="R82" s="3"/>
      <c r="S82" s="3"/>
      <c r="T82" s="3"/>
    </row>
    <row r="83" spans="1:20" ht="16.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27"/>
      <c r="N83" s="26"/>
      <c r="O83" s="3"/>
      <c r="P83" s="3"/>
      <c r="Q83" s="3"/>
      <c r="R83" s="3"/>
      <c r="S83" s="3"/>
      <c r="T83" s="3"/>
    </row>
    <row r="84" spans="1:20" ht="16.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27"/>
      <c r="N84" s="26"/>
      <c r="O84" s="3"/>
      <c r="P84" s="3"/>
      <c r="Q84" s="3"/>
      <c r="R84" s="3"/>
      <c r="S84" s="3"/>
      <c r="T84" s="3"/>
    </row>
    <row r="85" spans="1:20" ht="16.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27"/>
      <c r="N85" s="26"/>
      <c r="O85" s="3"/>
      <c r="P85" s="3"/>
      <c r="Q85" s="3"/>
      <c r="R85" s="3"/>
      <c r="S85" s="3"/>
      <c r="T85" s="3"/>
    </row>
    <row r="86" spans="1:20" ht="16.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27"/>
      <c r="N86" s="26"/>
      <c r="O86" s="3"/>
      <c r="P86" s="3"/>
      <c r="Q86" s="3"/>
      <c r="R86" s="3"/>
      <c r="S86" s="3"/>
      <c r="T86" s="3"/>
    </row>
    <row r="87" spans="1:20" ht="16.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27"/>
      <c r="N87" s="26"/>
      <c r="O87" s="3"/>
      <c r="P87" s="3"/>
      <c r="Q87" s="3"/>
      <c r="R87" s="3"/>
      <c r="S87" s="3"/>
      <c r="T87" s="3"/>
    </row>
    <row r="88" spans="1:20" ht="16.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27"/>
      <c r="N88" s="26"/>
      <c r="O88" s="3"/>
      <c r="P88" s="3"/>
      <c r="Q88" s="3"/>
      <c r="R88" s="3"/>
      <c r="S88" s="3"/>
      <c r="T88" s="3"/>
    </row>
    <row r="89" spans="1:20" ht="16.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27"/>
      <c r="N89" s="26"/>
      <c r="O89" s="3"/>
      <c r="P89" s="3"/>
      <c r="Q89" s="3"/>
      <c r="R89" s="3"/>
      <c r="S89" s="3"/>
      <c r="T89" s="3"/>
    </row>
    <row r="90" spans="1:20" ht="16.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27"/>
      <c r="N90" s="26"/>
      <c r="O90" s="3"/>
      <c r="P90" s="3"/>
      <c r="Q90" s="3"/>
      <c r="R90" s="3"/>
      <c r="S90" s="3"/>
      <c r="T90" s="3"/>
    </row>
    <row r="91" spans="1:20" ht="16.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27"/>
      <c r="N91" s="26"/>
      <c r="O91" s="3"/>
      <c r="P91" s="3"/>
      <c r="Q91" s="3"/>
      <c r="R91" s="3"/>
      <c r="S91" s="3"/>
      <c r="T91" s="3"/>
    </row>
    <row r="92" spans="1:20" ht="16.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27"/>
      <c r="N92" s="26"/>
      <c r="O92" s="3"/>
      <c r="P92" s="3"/>
      <c r="Q92" s="3"/>
      <c r="R92" s="3"/>
      <c r="S92" s="3"/>
      <c r="T92" s="3"/>
    </row>
    <row r="93" spans="1:20" ht="16.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27"/>
      <c r="N93" s="26"/>
      <c r="O93" s="3"/>
      <c r="P93" s="3"/>
      <c r="Q93" s="3"/>
      <c r="R93" s="3"/>
      <c r="S93" s="3"/>
      <c r="T93" s="3"/>
    </row>
    <row r="94" spans="1:20" ht="16.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27"/>
      <c r="N94" s="26"/>
      <c r="O94" s="3"/>
      <c r="P94" s="3"/>
      <c r="Q94" s="3"/>
      <c r="R94" s="3"/>
      <c r="S94" s="3"/>
      <c r="T94" s="3"/>
    </row>
    <row r="95" spans="1:20" ht="16.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27"/>
      <c r="N95" s="26"/>
      <c r="O95" s="3"/>
      <c r="P95" s="3"/>
      <c r="Q95" s="3"/>
      <c r="R95" s="3"/>
      <c r="S95" s="3"/>
      <c r="T95" s="3"/>
    </row>
    <row r="96" spans="1:20" ht="16.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27"/>
      <c r="N96" s="26"/>
      <c r="O96" s="3"/>
      <c r="P96" s="3"/>
      <c r="Q96" s="3"/>
      <c r="R96" s="3"/>
      <c r="S96" s="3"/>
      <c r="T96" s="3"/>
    </row>
    <row r="97" spans="1:20" ht="16.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27"/>
      <c r="N97" s="26"/>
      <c r="O97" s="3"/>
      <c r="P97" s="3"/>
      <c r="Q97" s="3"/>
      <c r="R97" s="3"/>
      <c r="S97" s="3"/>
      <c r="T97" s="3"/>
    </row>
    <row r="98" spans="1:20" ht="16.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27"/>
      <c r="N98" s="26"/>
      <c r="O98" s="3"/>
      <c r="P98" s="3"/>
      <c r="Q98" s="3"/>
      <c r="R98" s="3"/>
      <c r="S98" s="3"/>
      <c r="T98" s="3"/>
    </row>
    <row r="99" spans="1:20" ht="16.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27"/>
      <c r="N99" s="26"/>
      <c r="O99" s="3"/>
      <c r="P99" s="3"/>
      <c r="Q99" s="3"/>
      <c r="R99" s="3"/>
      <c r="S99" s="3"/>
      <c r="T99" s="3"/>
    </row>
    <row r="100" spans="1:20" ht="16.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27"/>
      <c r="N100" s="26"/>
      <c r="O100" s="3"/>
      <c r="P100" s="3"/>
      <c r="Q100" s="3"/>
      <c r="R100" s="3"/>
      <c r="S100" s="3"/>
      <c r="T100" s="3"/>
    </row>
    <row r="101" spans="1:20" ht="16.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27"/>
      <c r="N101" s="26"/>
      <c r="O101" s="3"/>
      <c r="P101" s="3"/>
      <c r="Q101" s="3"/>
      <c r="R101" s="3"/>
      <c r="S101" s="3"/>
      <c r="T101" s="3"/>
    </row>
    <row r="102" spans="1:20" ht="16.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27"/>
      <c r="N102" s="26"/>
      <c r="O102" s="3"/>
      <c r="P102" s="3"/>
      <c r="Q102" s="3"/>
      <c r="R102" s="3"/>
      <c r="S102" s="3"/>
      <c r="T102" s="3"/>
    </row>
    <row r="103" spans="1:20" ht="16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27"/>
      <c r="N103" s="26"/>
      <c r="O103" s="3"/>
      <c r="P103" s="3"/>
      <c r="Q103" s="3"/>
      <c r="R103" s="3"/>
      <c r="S103" s="3"/>
      <c r="T103" s="3"/>
    </row>
    <row r="104" spans="1:20" ht="16.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27"/>
      <c r="N104" s="26"/>
      <c r="O104" s="3"/>
      <c r="P104" s="3"/>
      <c r="Q104" s="3"/>
      <c r="R104" s="3"/>
      <c r="S104" s="3"/>
      <c r="T104" s="3"/>
    </row>
    <row r="105" spans="1:20" ht="16.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27"/>
      <c r="N105" s="26"/>
      <c r="O105" s="3"/>
      <c r="P105" s="3"/>
      <c r="Q105" s="3"/>
      <c r="R105" s="3"/>
      <c r="S105" s="3"/>
      <c r="T105" s="3"/>
    </row>
    <row r="106" spans="1:20" ht="16.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27"/>
      <c r="N106" s="26"/>
      <c r="O106" s="3"/>
      <c r="P106" s="3"/>
      <c r="Q106" s="3"/>
      <c r="R106" s="3"/>
      <c r="S106" s="3"/>
      <c r="T106" s="3"/>
    </row>
    <row r="107" spans="1:20" ht="16.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27"/>
      <c r="N107" s="26"/>
      <c r="O107" s="3"/>
      <c r="P107" s="3"/>
      <c r="Q107" s="3"/>
      <c r="R107" s="3"/>
      <c r="S107" s="3"/>
      <c r="T107" s="3"/>
    </row>
    <row r="108" spans="1:14" ht="16.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27"/>
      <c r="N108" s="26"/>
    </row>
    <row r="109" spans="1:14" ht="16.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27"/>
      <c r="N109" s="26"/>
    </row>
    <row r="110" spans="1:14" ht="16.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27"/>
      <c r="N110" s="26"/>
    </row>
    <row r="111" spans="1:14" ht="22.5" customHeight="1">
      <c r="A111" s="35"/>
      <c r="B111" s="35"/>
      <c r="C111" s="35"/>
      <c r="D111" s="35"/>
      <c r="E111" s="35"/>
      <c r="F111" s="35"/>
      <c r="G111" s="35"/>
      <c r="H111" s="35"/>
      <c r="I111" s="36"/>
      <c r="J111" s="36"/>
      <c r="K111" s="36"/>
      <c r="L111" s="36"/>
      <c r="M111" s="27"/>
      <c r="N111" s="26"/>
    </row>
    <row r="112" spans="1:14" ht="22.5" customHeight="1">
      <c r="A112" s="35"/>
      <c r="B112" s="35"/>
      <c r="C112" s="35"/>
      <c r="D112" s="35"/>
      <c r="E112" s="35"/>
      <c r="F112" s="35"/>
      <c r="G112" s="35"/>
      <c r="H112" s="35"/>
      <c r="I112" s="36"/>
      <c r="J112" s="36"/>
      <c r="K112" s="36"/>
      <c r="L112" s="36"/>
      <c r="M112" s="27"/>
      <c r="N112" s="26"/>
    </row>
    <row r="113" spans="1:14" ht="22.5" customHeight="1">
      <c r="A113" s="46"/>
      <c r="B113" s="35"/>
      <c r="C113" s="35"/>
      <c r="D113" s="35"/>
      <c r="E113" s="35"/>
      <c r="F113" s="35"/>
      <c r="G113" s="35"/>
      <c r="H113" s="35"/>
      <c r="I113" s="36"/>
      <c r="J113" s="36"/>
      <c r="K113" s="36"/>
      <c r="L113" s="36"/>
      <c r="M113" s="27"/>
      <c r="N113" s="26"/>
    </row>
    <row r="114" spans="1:14" ht="22.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7"/>
      <c r="N114" s="26"/>
    </row>
    <row r="115" spans="1:14" ht="22.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7"/>
      <c r="N115" s="26"/>
    </row>
    <row r="116" spans="1:14" ht="16.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27"/>
      <c r="N116" s="26"/>
    </row>
    <row r="117" spans="1:14" ht="16.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27"/>
      <c r="N117" s="26"/>
    </row>
    <row r="118" spans="1:14" ht="16.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27"/>
      <c r="N118" s="26"/>
    </row>
    <row r="119" spans="1:14" ht="16.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27"/>
      <c r="N119" s="26"/>
    </row>
    <row r="120" spans="1:14" ht="16.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27"/>
      <c r="N120" s="26"/>
    </row>
    <row r="121" spans="1:14" ht="16.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27"/>
      <c r="N121" s="26"/>
    </row>
    <row r="122" spans="1:14" ht="16.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27"/>
      <c r="N122" s="26"/>
    </row>
    <row r="123" spans="1:14" ht="16.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27"/>
      <c r="N123" s="26"/>
    </row>
    <row r="124" spans="1:14" ht="16.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27"/>
      <c r="N124" s="26"/>
    </row>
    <row r="125" spans="1:14" ht="16.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27"/>
      <c r="N125" s="26"/>
    </row>
    <row r="126" spans="1:14" ht="16.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27"/>
      <c r="N126" s="28"/>
    </row>
    <row r="127" spans="1:14" ht="16.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27"/>
      <c r="N127" s="28"/>
    </row>
    <row r="128" spans="1:14" ht="16.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27"/>
      <c r="N128" s="28"/>
    </row>
    <row r="129" spans="1:14" ht="16.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27"/>
      <c r="N129" s="28"/>
    </row>
    <row r="130" spans="1:14" ht="16.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27"/>
      <c r="N130" s="28"/>
    </row>
    <row r="131" spans="1:14" ht="16.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27"/>
      <c r="N131" s="28"/>
    </row>
    <row r="132" spans="1:14" ht="16.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27"/>
      <c r="N132" s="28"/>
    </row>
    <row r="133" spans="1:14" ht="16.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27"/>
      <c r="N133" s="28"/>
    </row>
    <row r="134" spans="1:14" ht="16.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27"/>
      <c r="N134" s="28"/>
    </row>
    <row r="135" spans="1:14" ht="16.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27"/>
      <c r="N135" s="28"/>
    </row>
    <row r="136" spans="1:14" ht="16.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27"/>
      <c r="N136" s="28"/>
    </row>
    <row r="137" spans="1:14" ht="16.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27"/>
      <c r="N137" s="28"/>
    </row>
    <row r="138" spans="1:14" ht="16.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27"/>
      <c r="N138" s="28"/>
    </row>
    <row r="139" spans="1:14" ht="16.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27"/>
      <c r="N139" s="28"/>
    </row>
    <row r="140" spans="1:14" ht="16.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27"/>
      <c r="N140" s="28"/>
    </row>
    <row r="141" spans="1:14" ht="16.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27"/>
      <c r="N141" s="28"/>
    </row>
    <row r="142" spans="1:14" ht="16.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27"/>
      <c r="N142" s="28"/>
    </row>
    <row r="143" spans="1:14" ht="16.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27"/>
      <c r="N143" s="28"/>
    </row>
    <row r="144" spans="1:14" ht="16.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27"/>
      <c r="N144" s="28"/>
    </row>
    <row r="145" spans="1:14" ht="16.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27"/>
      <c r="N145" s="28"/>
    </row>
    <row r="146" spans="1:14" ht="16.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27"/>
      <c r="N146" s="28"/>
    </row>
    <row r="147" spans="1:14" ht="16.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27"/>
      <c r="N147" s="28"/>
    </row>
    <row r="148" spans="1:14" ht="16.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27"/>
      <c r="N148" s="28"/>
    </row>
    <row r="149" spans="1:14" ht="16.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27"/>
      <c r="N149" s="28"/>
    </row>
    <row r="150" spans="1:14" ht="16.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27"/>
      <c r="N150" s="28"/>
    </row>
    <row r="151" spans="1:14" ht="16.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27"/>
      <c r="N151" s="28"/>
    </row>
    <row r="152" spans="1:14" ht="16.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27"/>
      <c r="N152" s="28"/>
    </row>
    <row r="153" spans="1:14" ht="16.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27"/>
      <c r="N153" s="28"/>
    </row>
    <row r="154" spans="1:14" ht="16.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27"/>
      <c r="N154" s="28"/>
    </row>
    <row r="155" spans="1:14" ht="16.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27"/>
      <c r="N155" s="28"/>
    </row>
    <row r="156" spans="1:14" ht="16.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27"/>
      <c r="N156" s="28"/>
    </row>
    <row r="157" spans="1:14" ht="16.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27"/>
      <c r="N157" s="28"/>
    </row>
    <row r="158" spans="1:14" ht="16.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27"/>
      <c r="N158" s="28"/>
    </row>
    <row r="159" spans="1:14" ht="16.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27"/>
      <c r="N159" s="28"/>
    </row>
    <row r="160" spans="1:14" ht="16.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27"/>
      <c r="N160" s="28"/>
    </row>
    <row r="161" spans="1:14" ht="16.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27"/>
      <c r="N161" s="28"/>
    </row>
    <row r="162" spans="1:14" ht="16.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27"/>
      <c r="N162" s="28"/>
    </row>
    <row r="163" spans="1:14" ht="16.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27"/>
      <c r="N163" s="28"/>
    </row>
    <row r="164" spans="1:14" ht="16.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27"/>
      <c r="N164" s="28"/>
    </row>
    <row r="165" spans="1:14" ht="16.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27"/>
      <c r="N165" s="28"/>
    </row>
    <row r="166" spans="1:14" ht="15.75" customHeight="1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27"/>
      <c r="N166" s="28"/>
    </row>
    <row r="167" spans="1:14" ht="15.75" customHeight="1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27"/>
      <c r="N167" s="26"/>
    </row>
    <row r="168" spans="1:14" ht="15.75" customHeight="1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27"/>
      <c r="N168" s="26"/>
    </row>
    <row r="169" spans="1:14" ht="15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27"/>
      <c r="N169" s="26"/>
    </row>
    <row r="170" spans="1:14" ht="21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7"/>
      <c r="N170" s="26"/>
    </row>
    <row r="171" spans="1:14" ht="21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7"/>
      <c r="N171" s="26"/>
    </row>
    <row r="172" spans="1:14" ht="24.75" customHeight="1">
      <c r="A172" s="35"/>
      <c r="B172" s="35"/>
      <c r="C172" s="35"/>
      <c r="D172" s="35"/>
      <c r="E172" s="35"/>
      <c r="F172" s="35"/>
      <c r="G172" s="35"/>
      <c r="H172" s="35"/>
      <c r="I172" s="36"/>
      <c r="J172" s="36"/>
      <c r="K172" s="36"/>
      <c r="L172" s="36"/>
      <c r="M172" s="27"/>
      <c r="N172" s="26"/>
    </row>
    <row r="173" spans="1:14" ht="24.75" customHeight="1">
      <c r="A173" s="35"/>
      <c r="B173" s="35"/>
      <c r="C173" s="35"/>
      <c r="D173" s="35"/>
      <c r="E173" s="35"/>
      <c r="F173" s="35"/>
      <c r="G173" s="35"/>
      <c r="H173" s="35"/>
      <c r="I173" s="36"/>
      <c r="J173" s="36"/>
      <c r="K173" s="36"/>
      <c r="L173" s="36"/>
      <c r="M173" s="27"/>
      <c r="N173" s="26"/>
    </row>
    <row r="174" spans="1:14" ht="24.75" customHeight="1">
      <c r="A174" s="37"/>
      <c r="B174" s="35"/>
      <c r="C174" s="35"/>
      <c r="D174" s="35"/>
      <c r="E174" s="35"/>
      <c r="F174" s="35"/>
      <c r="G174" s="35"/>
      <c r="H174" s="35"/>
      <c r="I174" s="36"/>
      <c r="J174" s="36"/>
      <c r="K174" s="36"/>
      <c r="L174" s="36"/>
      <c r="M174" s="27"/>
      <c r="N174" s="26"/>
    </row>
    <row r="175" spans="1:14" ht="24.7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7"/>
      <c r="N175" s="26"/>
    </row>
    <row r="176" spans="1:14" ht="24.7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7"/>
      <c r="N176" s="26"/>
    </row>
    <row r="177" spans="1:14" ht="15.75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27"/>
      <c r="N177" s="26"/>
    </row>
    <row r="178" spans="1:14" ht="15.75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27"/>
      <c r="N178" s="26"/>
    </row>
    <row r="179" spans="1:14" ht="15.75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27"/>
      <c r="N179" s="26"/>
    </row>
    <row r="180" spans="1:14" ht="15.75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27"/>
      <c r="N180" s="26"/>
    </row>
    <row r="181" spans="1:14" ht="15.75" customHeight="1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27"/>
      <c r="N181" s="28"/>
    </row>
    <row r="182" spans="1:14" ht="15.75" customHeight="1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27"/>
      <c r="N182" s="28"/>
    </row>
    <row r="183" spans="1:14" ht="15.75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27"/>
      <c r="N183" s="28"/>
    </row>
    <row r="184" spans="1:14" ht="15.75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27"/>
      <c r="N184" s="28"/>
    </row>
    <row r="185" spans="1:14" ht="15.75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27"/>
      <c r="N185" s="28"/>
    </row>
    <row r="186" spans="1:14" ht="15.75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27"/>
      <c r="N186" s="28"/>
    </row>
    <row r="187" spans="1:14" ht="15.75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27"/>
      <c r="N187" s="28"/>
    </row>
    <row r="188" spans="1:14" ht="15.75" customHeight="1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27"/>
      <c r="N188" s="28"/>
    </row>
    <row r="189" spans="1:14" ht="15.75" customHeight="1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27"/>
      <c r="N189" s="28"/>
    </row>
    <row r="190" spans="1:14" ht="15.75" customHeight="1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27"/>
      <c r="N190" s="28"/>
    </row>
    <row r="191" spans="1:14" ht="15.75" customHeight="1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27"/>
      <c r="N191" s="28"/>
    </row>
    <row r="192" spans="1:14" ht="15.75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27"/>
      <c r="N192" s="28"/>
    </row>
    <row r="193" spans="1:14" ht="15.75" customHeight="1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1"/>
      <c r="N193" s="28"/>
    </row>
    <row r="194" spans="1:14" ht="15.75" customHeight="1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1"/>
      <c r="N194" s="28"/>
    </row>
    <row r="195" spans="1:14" ht="15.75" customHeight="1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1"/>
      <c r="N195" s="28"/>
    </row>
    <row r="196" spans="1:14" ht="15.75" customHeight="1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1"/>
      <c r="N196" s="28"/>
    </row>
    <row r="197" spans="1:14" ht="15.75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1"/>
      <c r="N197" s="28"/>
    </row>
    <row r="198" spans="1:14" ht="15.75" customHeight="1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1"/>
      <c r="N198" s="28"/>
    </row>
    <row r="199" spans="1:14" ht="15.75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1"/>
      <c r="N199" s="28"/>
    </row>
    <row r="200" spans="1:14" ht="15.75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1"/>
      <c r="N200" s="28"/>
    </row>
    <row r="201" spans="1:14" ht="15.75" customHeight="1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1"/>
      <c r="N201" s="28"/>
    </row>
    <row r="202" spans="1:14" ht="15.75" customHeight="1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1"/>
      <c r="N202" s="28"/>
    </row>
    <row r="203" spans="1:14" ht="15.75" customHeight="1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1"/>
      <c r="N203" s="28"/>
    </row>
    <row r="204" spans="1:14" ht="15.75" customHeight="1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1"/>
      <c r="N204" s="28"/>
    </row>
    <row r="205" spans="1:14" ht="15.75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1"/>
      <c r="N205" s="28"/>
    </row>
    <row r="206" spans="1:14" ht="15.75" customHeight="1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1"/>
      <c r="N206" s="28"/>
    </row>
    <row r="207" spans="1:14" ht="15.75" customHeight="1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1"/>
      <c r="N207" s="28"/>
    </row>
    <row r="208" spans="1:14" ht="15.75" customHeight="1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1"/>
      <c r="N208" s="28"/>
    </row>
    <row r="209" spans="1:14" ht="15.75" customHeight="1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1"/>
      <c r="N209" s="28"/>
    </row>
    <row r="210" spans="1:14" ht="15.75" customHeight="1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1"/>
      <c r="N210" s="28"/>
    </row>
    <row r="211" spans="1:14" ht="15.75" customHeight="1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1"/>
      <c r="N211" s="28"/>
    </row>
    <row r="212" spans="1:14" ht="15.75" customHeight="1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1"/>
      <c r="N212" s="28"/>
    </row>
    <row r="213" spans="1:14" ht="15.75" customHeight="1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1"/>
      <c r="N213" s="28"/>
    </row>
    <row r="214" spans="1:14" ht="15.75" customHeight="1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1"/>
      <c r="N214" s="28"/>
    </row>
    <row r="215" spans="1:14" ht="15.75" customHeight="1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1"/>
      <c r="N215" s="28"/>
    </row>
    <row r="216" spans="1:14" ht="15.75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1"/>
      <c r="N216" s="28"/>
    </row>
    <row r="217" spans="1:14" ht="15.75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1"/>
      <c r="N217" s="28"/>
    </row>
    <row r="218" spans="1:14" ht="15.75" customHeight="1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1"/>
      <c r="N218" s="28"/>
    </row>
    <row r="219" spans="1:14" ht="15.75" customHeight="1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1"/>
      <c r="N219" s="28"/>
    </row>
    <row r="220" spans="1:14" ht="15.75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28"/>
      <c r="N220" s="28"/>
    </row>
    <row r="221" spans="1:14" ht="15.75" customHeight="1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28"/>
      <c r="N221" s="28"/>
    </row>
    <row r="222" spans="1:14" ht="15.75" customHeight="1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28"/>
      <c r="N222" s="28"/>
    </row>
    <row r="223" spans="1:14" ht="15.75" customHeight="1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28"/>
      <c r="N223" s="28"/>
    </row>
    <row r="224" spans="1:14" ht="15.75" customHeight="1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28"/>
      <c r="N224" s="28"/>
    </row>
    <row r="225" spans="1:14" ht="15.75" customHeight="1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28"/>
      <c r="N225" s="28"/>
    </row>
    <row r="226" spans="1:14" ht="15.7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28"/>
      <c r="N226" s="28"/>
    </row>
    <row r="227" spans="1:14" ht="15.7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</row>
    <row r="228" spans="1:14" ht="15.7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</row>
    <row r="229" spans="1:14" ht="19.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</row>
    <row r="230" spans="1:14" ht="19.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</row>
    <row r="231" spans="1:14" ht="19.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</row>
    <row r="232" spans="1:14" ht="19.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</row>
    <row r="233" spans="1:14" ht="19.5">
      <c r="A233" s="28"/>
      <c r="B233" s="28"/>
      <c r="C233" s="28"/>
      <c r="D233" s="32"/>
      <c r="E233" s="32"/>
      <c r="F233" s="32"/>
      <c r="G233" s="32"/>
      <c r="H233" s="28"/>
      <c r="I233" s="28"/>
      <c r="J233" s="28"/>
      <c r="K233" s="28"/>
      <c r="L233" s="28"/>
      <c r="M233" s="28"/>
      <c r="N233" s="28"/>
    </row>
    <row r="234" spans="1:14" ht="19.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</row>
    <row r="235" spans="1:14" ht="19.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</row>
    <row r="236" spans="1:12" ht="19.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</row>
  </sheetData>
  <mergeCells count="1">
    <mergeCell ref="M2:N2"/>
  </mergeCells>
  <printOptions/>
  <pageMargins left="0.7874015748031497" right="0.4330708661417323" top="0.2755905511811024" bottom="0.3937007874015748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2012-06-06T08:41:53Z</cp:lastPrinted>
  <dcterms:created xsi:type="dcterms:W3CDTF">2009-05-21T02:49:41Z</dcterms:created>
  <dcterms:modified xsi:type="dcterms:W3CDTF">2015-04-20T03:16:49Z</dcterms:modified>
  <cp:category/>
  <cp:version/>
  <cp:contentType/>
  <cp:contentStatus/>
</cp:coreProperties>
</file>